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Rozpočet 2019" sheetId="1" r:id="rId1"/>
    <sheet name="Komentář" sheetId="2" r:id="rId2"/>
    <sheet name="HOČ - plán oprav" sheetId="3" r:id="rId3"/>
  </sheets>
  <definedNames>
    <definedName name="_xlnm.Print_Area" localSheetId="0">'Rozpočet 2019'!$A$1:$H$68</definedName>
  </definedNames>
  <calcPr fullCalcOnLoad="1"/>
</workbook>
</file>

<file path=xl/sharedStrings.xml><?xml version="1.0" encoding="utf-8"?>
<sst xmlns="http://schemas.openxmlformats.org/spreadsheetml/2006/main" count="110" uniqueCount="99">
  <si>
    <t>Správa majetku a bytů - HOSPODÁŘSKÁ ČINNOST</t>
  </si>
  <si>
    <t>účet</t>
  </si>
  <si>
    <t>text</t>
  </si>
  <si>
    <t>Rozpočet 2017 schválený</t>
  </si>
  <si>
    <t>poznámka, komentář (uvést
čís.odkaz na slovní komentář)</t>
  </si>
  <si>
    <t>Spotřeba materiálu</t>
  </si>
  <si>
    <t>v tom:</t>
  </si>
  <si>
    <t>potraviny</t>
  </si>
  <si>
    <t>knihy</t>
  </si>
  <si>
    <t>ostatní - materiál na opravy, režijní náklady</t>
  </si>
  <si>
    <t>Spotřeba energie</t>
  </si>
  <si>
    <t>voda</t>
  </si>
  <si>
    <t>plyn - kotelny, NP, volné byty</t>
  </si>
  <si>
    <t xml:space="preserve">el.energie </t>
  </si>
  <si>
    <t>pevná paliva</t>
  </si>
  <si>
    <t>Prodané zboží</t>
  </si>
  <si>
    <t>Opravy a udržování</t>
  </si>
  <si>
    <t>Cestovné</t>
  </si>
  <si>
    <t>Náklady na reprezentaci</t>
  </si>
  <si>
    <t>Ostatní služby</t>
  </si>
  <si>
    <t>telekomunikace, internet</t>
  </si>
  <si>
    <t>nájemné</t>
  </si>
  <si>
    <t>ostatní-revize,deratizace,SVJ,posudky,exekuce</t>
  </si>
  <si>
    <t>Mzdové náklady</t>
  </si>
  <si>
    <t>platy</t>
  </si>
  <si>
    <t>OON</t>
  </si>
  <si>
    <t>platy-ostatní</t>
  </si>
  <si>
    <t>OON-ostatní</t>
  </si>
  <si>
    <t>Zákonné soc.pojištění</t>
  </si>
  <si>
    <t>Ostatní sociální pojištění</t>
  </si>
  <si>
    <t>Zákonné sociální náklady</t>
  </si>
  <si>
    <t>Jiné sociální náklady</t>
  </si>
  <si>
    <t>Daň silniční</t>
  </si>
  <si>
    <r>
      <t xml:space="preserve">Jiné daně a poplatky </t>
    </r>
    <r>
      <rPr>
        <sz val="11"/>
        <rFont val="Arial CE"/>
        <family val="0"/>
      </rPr>
      <t>(soudní poplatky)</t>
    </r>
  </si>
  <si>
    <t>Jiné pokuty a penále</t>
  </si>
  <si>
    <t>Dary</t>
  </si>
  <si>
    <t>Ostatní náklady z činnosti</t>
  </si>
  <si>
    <t>Tvorba a zůčt.opravných položek</t>
  </si>
  <si>
    <t>Náklady z odepsaných pohledávek</t>
  </si>
  <si>
    <t>Nákl. z drobného dlouhod.majetku</t>
  </si>
  <si>
    <t>Ostatní finanční náklady</t>
  </si>
  <si>
    <t>Dod. odvody daně</t>
  </si>
  <si>
    <t>Zlepšený HV</t>
  </si>
  <si>
    <t>úč.tř.5</t>
  </si>
  <si>
    <t>NÁKLADY CELKEM</t>
  </si>
  <si>
    <t>Výnosy z prodeje služeb</t>
  </si>
  <si>
    <t>Výnosy z pronájmu</t>
  </si>
  <si>
    <t>Výnosy z prodaného zboží</t>
  </si>
  <si>
    <t>Jiné výnosy z vlastních výkonů</t>
  </si>
  <si>
    <t>Změna stavu nedokončené výroby</t>
  </si>
  <si>
    <t>Aktivace materiálu a zboží</t>
  </si>
  <si>
    <t>Smluvní pokuty a  úroky z prodlení</t>
  </si>
  <si>
    <t>Výnosy z vyřazených pohledávek</t>
  </si>
  <si>
    <t>Výnosy z prodeje DHM kromě pozemků</t>
  </si>
  <si>
    <t>Čerpání fondů</t>
  </si>
  <si>
    <t>Ostatní výnosy z činnosti</t>
  </si>
  <si>
    <t>Úroky</t>
  </si>
  <si>
    <t>Ostatní finanční výnosy</t>
  </si>
  <si>
    <t>úč.tř.6</t>
  </si>
  <si>
    <t>VÝNOSY CELKEM</t>
  </si>
  <si>
    <t>tř. 6</t>
  </si>
  <si>
    <t>Výnosy celkem</t>
  </si>
  <si>
    <t>tř. 5</t>
  </si>
  <si>
    <t>Náklady celkem</t>
  </si>
  <si>
    <t>VÝSLEDEK HOSPODAŘENÍ</t>
  </si>
  <si>
    <t>MEZISOUČET</t>
  </si>
  <si>
    <t>CELKEM</t>
  </si>
  <si>
    <t>Vyřizuje: Věra Marková, technická referentka</t>
  </si>
  <si>
    <t>Rozpočet 2018 schválený</t>
  </si>
  <si>
    <t>Rozpočet 2019 požadavky</t>
  </si>
  <si>
    <t>Rozpočet 2019 úprava</t>
  </si>
  <si>
    <t>STANOVENÍ VÝSLEDKU HOSPODAŘENÍ  V R. 2019</t>
  </si>
  <si>
    <t xml:space="preserve">Návrh rozpočtu na rok 2019 (v tis.Kč) </t>
  </si>
  <si>
    <t>Rozpočet plánu oprav na rok 2019- hospodářská činnost</t>
  </si>
  <si>
    <t>Revize</t>
  </si>
  <si>
    <t>Stavební opravy</t>
  </si>
  <si>
    <t>Opravy plynu, elektroinstalací, vodoinstalací</t>
  </si>
  <si>
    <t>Výměna kotlů, bojlerů, el. spotřebičů, sanitární keramiky, van, kuchyňských linek, podlahových krytin</t>
  </si>
  <si>
    <t>Střešní sněhové zábrany (z roku 2018)</t>
  </si>
  <si>
    <t>Bezručova 1520</t>
  </si>
  <si>
    <t>Výměna nádrže na teplou vodu</t>
  </si>
  <si>
    <t>Bezručova 1543</t>
  </si>
  <si>
    <t>Vymalování společných prostor</t>
  </si>
  <si>
    <t>Náměstí 79 - Obecník - 3 kanceláře</t>
  </si>
  <si>
    <t>Klimatizace</t>
  </si>
  <si>
    <t xml:space="preserve">Náměstí 79 - Obecník </t>
  </si>
  <si>
    <t>V Jirchářích 313</t>
  </si>
  <si>
    <t>Střecha</t>
  </si>
  <si>
    <t>Mírová 1886</t>
  </si>
  <si>
    <t>Oprava balkonů</t>
  </si>
  <si>
    <t>Čermákova 2064, 2065, 2066</t>
  </si>
  <si>
    <t>ZUŠ - Poříčí 808</t>
  </si>
  <si>
    <t>Výměna střešních oken v 3. NP</t>
  </si>
  <si>
    <t>Předkládá: Ing. Magdaléna Kašparová</t>
  </si>
  <si>
    <t>Vypracovala: Jitka Simandlová</t>
  </si>
  <si>
    <t>Vchodové dveře vč. projektu</t>
  </si>
  <si>
    <t>Uhřínovská 540</t>
  </si>
  <si>
    <t>Ve Velkém Meziříčí, 10.10.2018</t>
  </si>
  <si>
    <t>Datum: 29.11.2018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</si>
</sst>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9"/>
      <name val="Arial CE"/>
      <family val="0"/>
    </font>
    <font>
      <b/>
      <sz val="8"/>
      <name val="Arial CE"/>
      <family val="0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8"/>
      <name val="Times New Roman"/>
      <family val="1"/>
    </font>
    <font>
      <b/>
      <sz val="72"/>
      <color indexed="10"/>
      <name val="Arial CE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1"/>
      <name val="Times New Roman"/>
      <family val="1"/>
    </font>
    <font>
      <b/>
      <sz val="72"/>
      <color rgb="FFFF0000"/>
      <name val="Arial CE"/>
      <family val="2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 style="thin"/>
      <right/>
      <top/>
      <bottom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3" fontId="4" fillId="33" borderId="16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3" fontId="7" fillId="33" borderId="15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5" fillId="33" borderId="21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0" fontId="5" fillId="33" borderId="23" xfId="0" applyFont="1" applyFill="1" applyBorder="1" applyAlignment="1">
      <alignment/>
    </xf>
    <xf numFmtId="3" fontId="5" fillId="33" borderId="24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5" fillId="33" borderId="1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3" fontId="5" fillId="33" borderId="12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3" fontId="5" fillId="33" borderId="19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8" fillId="33" borderId="0" xfId="0" applyFont="1" applyFill="1" applyAlignment="1">
      <alignment/>
    </xf>
    <xf numFmtId="3" fontId="4" fillId="33" borderId="25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33" borderId="25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right"/>
    </xf>
    <xf numFmtId="0" fontId="5" fillId="33" borderId="17" xfId="0" applyFont="1" applyFill="1" applyBorder="1" applyAlignment="1">
      <alignment/>
    </xf>
    <xf numFmtId="3" fontId="5" fillId="33" borderId="17" xfId="0" applyNumberFormat="1" applyFont="1" applyFill="1" applyBorder="1" applyAlignment="1">
      <alignment/>
    </xf>
    <xf numFmtId="3" fontId="5" fillId="33" borderId="23" xfId="0" applyNumberFormat="1" applyFont="1" applyFill="1" applyBorder="1" applyAlignment="1">
      <alignment/>
    </xf>
    <xf numFmtId="0" fontId="5" fillId="33" borderId="26" xfId="0" applyFont="1" applyFill="1" applyBorder="1" applyAlignment="1">
      <alignment/>
    </xf>
    <xf numFmtId="3" fontId="5" fillId="33" borderId="27" xfId="0" applyNumberFormat="1" applyFont="1" applyFill="1" applyBorder="1" applyAlignment="1">
      <alignment/>
    </xf>
    <xf numFmtId="3" fontId="5" fillId="33" borderId="26" xfId="0" applyNumberFormat="1" applyFont="1" applyFill="1" applyBorder="1" applyAlignment="1">
      <alignment/>
    </xf>
    <xf numFmtId="3" fontId="5" fillId="33" borderId="28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5" fillId="33" borderId="11" xfId="0" applyFont="1" applyFill="1" applyBorder="1" applyAlignment="1">
      <alignment vertical="top"/>
    </xf>
    <xf numFmtId="0" fontId="5" fillId="33" borderId="12" xfId="0" applyFont="1" applyFill="1" applyBorder="1" applyAlignment="1">
      <alignment horizontal="center"/>
    </xf>
    <xf numFmtId="3" fontId="54" fillId="33" borderId="14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3" fontId="5" fillId="33" borderId="30" xfId="0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3" fontId="5" fillId="33" borderId="31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3" fontId="4" fillId="33" borderId="32" xfId="0" applyNumberFormat="1" applyFont="1" applyFill="1" applyBorder="1" applyAlignment="1">
      <alignment/>
    </xf>
    <xf numFmtId="0" fontId="4" fillId="33" borderId="33" xfId="0" applyFont="1" applyFill="1" applyBorder="1" applyAlignment="1">
      <alignment/>
    </xf>
    <xf numFmtId="3" fontId="4" fillId="33" borderId="34" xfId="0" applyNumberFormat="1" applyFont="1" applyFill="1" applyBorder="1" applyAlignment="1">
      <alignment/>
    </xf>
    <xf numFmtId="0" fontId="5" fillId="33" borderId="12" xfId="0" applyFont="1" applyFill="1" applyBorder="1" applyAlignment="1">
      <alignment vertical="center" wrapText="1"/>
    </xf>
    <xf numFmtId="3" fontId="4" fillId="33" borderId="12" xfId="0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4" fontId="55" fillId="0" borderId="0" xfId="0" applyNumberFormat="1" applyFont="1" applyAlignment="1">
      <alignment vertical="center"/>
    </xf>
    <xf numFmtId="0" fontId="55" fillId="0" borderId="35" xfId="0" applyFont="1" applyFill="1" applyBorder="1" applyAlignment="1">
      <alignment vertical="center"/>
    </xf>
    <xf numFmtId="4" fontId="55" fillId="0" borderId="35" xfId="0" applyNumberFormat="1" applyFont="1" applyFill="1" applyBorder="1" applyAlignment="1">
      <alignment vertical="center"/>
    </xf>
    <xf numFmtId="0" fontId="55" fillId="0" borderId="35" xfId="0" applyFont="1" applyBorder="1" applyAlignment="1">
      <alignment vertical="center"/>
    </xf>
    <xf numFmtId="4" fontId="55" fillId="0" borderId="35" xfId="0" applyNumberFormat="1" applyFont="1" applyBorder="1" applyAlignment="1">
      <alignment vertical="center"/>
    </xf>
    <xf numFmtId="2" fontId="56" fillId="0" borderId="0" xfId="0" applyNumberFormat="1" applyFont="1" applyAlignment="1">
      <alignment vertical="center"/>
    </xf>
    <xf numFmtId="2" fontId="56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3" fontId="4" fillId="33" borderId="23" xfId="0" applyNumberFormat="1" applyFont="1" applyFill="1" applyBorder="1" applyAlignment="1">
      <alignment/>
    </xf>
    <xf numFmtId="3" fontId="4" fillId="33" borderId="33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4" fontId="55" fillId="0" borderId="36" xfId="0" applyNumberFormat="1" applyFont="1" applyBorder="1" applyAlignment="1">
      <alignment vertical="center"/>
    </xf>
    <xf numFmtId="4" fontId="56" fillId="0" borderId="0" xfId="0" applyNumberFormat="1" applyFont="1" applyAlignment="1">
      <alignment vertical="center"/>
    </xf>
    <xf numFmtId="4" fontId="56" fillId="0" borderId="37" xfId="0" applyNumberFormat="1" applyFont="1" applyBorder="1" applyAlignment="1">
      <alignment vertical="center"/>
    </xf>
    <xf numFmtId="4" fontId="56" fillId="13" borderId="38" xfId="0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3" fontId="4" fillId="33" borderId="20" xfId="0" applyNumberFormat="1" applyFont="1" applyFill="1" applyBorder="1" applyAlignment="1">
      <alignment/>
    </xf>
    <xf numFmtId="4" fontId="4" fillId="13" borderId="12" xfId="0" applyNumberFormat="1" applyFont="1" applyFill="1" applyBorder="1" applyAlignment="1">
      <alignment horizontal="center" vertical="center" wrapText="1"/>
    </xf>
    <xf numFmtId="3" fontId="5" fillId="13" borderId="14" xfId="0" applyNumberFormat="1" applyFont="1" applyFill="1" applyBorder="1" applyAlignment="1">
      <alignment/>
    </xf>
    <xf numFmtId="3" fontId="4" fillId="13" borderId="16" xfId="0" applyNumberFormat="1" applyFont="1" applyFill="1" applyBorder="1" applyAlignment="1">
      <alignment/>
    </xf>
    <xf numFmtId="3" fontId="4" fillId="13" borderId="19" xfId="0" applyNumberFormat="1" applyFont="1" applyFill="1" applyBorder="1" applyAlignment="1">
      <alignment/>
    </xf>
    <xf numFmtId="3" fontId="4" fillId="13" borderId="20" xfId="0" applyNumberFormat="1" applyFont="1" applyFill="1" applyBorder="1" applyAlignment="1">
      <alignment/>
    </xf>
    <xf numFmtId="3" fontId="4" fillId="13" borderId="22" xfId="0" applyNumberFormat="1" applyFont="1" applyFill="1" applyBorder="1" applyAlignment="1">
      <alignment/>
    </xf>
    <xf numFmtId="3" fontId="5" fillId="13" borderId="24" xfId="0" applyNumberFormat="1" applyFont="1" applyFill="1" applyBorder="1" applyAlignment="1">
      <alignment/>
    </xf>
    <xf numFmtId="3" fontId="5" fillId="13" borderId="20" xfId="0" applyNumberFormat="1" applyFont="1" applyFill="1" applyBorder="1" applyAlignment="1">
      <alignment/>
    </xf>
    <xf numFmtId="3" fontId="5" fillId="13" borderId="19" xfId="0" applyNumberFormat="1" applyFont="1" applyFill="1" applyBorder="1" applyAlignment="1">
      <alignment/>
    </xf>
    <xf numFmtId="3" fontId="4" fillId="13" borderId="25" xfId="0" applyNumberFormat="1" applyFont="1" applyFill="1" applyBorder="1" applyAlignment="1">
      <alignment/>
    </xf>
    <xf numFmtId="3" fontId="5" fillId="13" borderId="25" xfId="0" applyNumberFormat="1" applyFont="1" applyFill="1" applyBorder="1" applyAlignment="1">
      <alignment/>
    </xf>
    <xf numFmtId="3" fontId="5" fillId="13" borderId="27" xfId="0" applyNumberFormat="1" applyFont="1" applyFill="1" applyBorder="1" applyAlignment="1">
      <alignment/>
    </xf>
    <xf numFmtId="3" fontId="5" fillId="13" borderId="28" xfId="0" applyNumberFormat="1" applyFont="1" applyFill="1" applyBorder="1" applyAlignment="1">
      <alignment/>
    </xf>
    <xf numFmtId="4" fontId="4" fillId="13" borderId="39" xfId="0" applyNumberFormat="1" applyFont="1" applyFill="1" applyBorder="1" applyAlignment="1">
      <alignment horizontal="center" vertical="center" wrapText="1"/>
    </xf>
    <xf numFmtId="3" fontId="54" fillId="13" borderId="14" xfId="0" applyNumberFormat="1" applyFont="1" applyFill="1" applyBorder="1" applyAlignment="1">
      <alignment/>
    </xf>
    <xf numFmtId="3" fontId="5" fillId="13" borderId="30" xfId="0" applyNumberFormat="1" applyFont="1" applyFill="1" applyBorder="1" applyAlignment="1">
      <alignment/>
    </xf>
    <xf numFmtId="3" fontId="5" fillId="13" borderId="31" xfId="0" applyNumberFormat="1" applyFont="1" applyFill="1" applyBorder="1" applyAlignment="1">
      <alignment/>
    </xf>
    <xf numFmtId="3" fontId="4" fillId="13" borderId="32" xfId="0" applyNumberFormat="1" applyFont="1" applyFill="1" applyBorder="1" applyAlignment="1">
      <alignment/>
    </xf>
    <xf numFmtId="3" fontId="4" fillId="13" borderId="34" xfId="0" applyNumberFormat="1" applyFont="1" applyFill="1" applyBorder="1" applyAlignment="1">
      <alignment/>
    </xf>
    <xf numFmtId="3" fontId="4" fillId="13" borderId="40" xfId="0" applyNumberFormat="1" applyFont="1" applyFill="1" applyBorder="1" applyAlignment="1">
      <alignment vertical="center"/>
    </xf>
    <xf numFmtId="4" fontId="4" fillId="7" borderId="12" xfId="0" applyNumberFormat="1" applyFont="1" applyFill="1" applyBorder="1" applyAlignment="1">
      <alignment horizontal="center" vertical="center" wrapText="1"/>
    </xf>
    <xf numFmtId="3" fontId="5" fillId="7" borderId="14" xfId="0" applyNumberFormat="1" applyFont="1" applyFill="1" applyBorder="1" applyAlignment="1">
      <alignment/>
    </xf>
    <xf numFmtId="3" fontId="4" fillId="7" borderId="16" xfId="0" applyNumberFormat="1" applyFont="1" applyFill="1" applyBorder="1" applyAlignment="1">
      <alignment/>
    </xf>
    <xf numFmtId="3" fontId="4" fillId="7" borderId="19" xfId="0" applyNumberFormat="1" applyFont="1" applyFill="1" applyBorder="1" applyAlignment="1">
      <alignment/>
    </xf>
    <xf numFmtId="3" fontId="4" fillId="7" borderId="20" xfId="0" applyNumberFormat="1" applyFont="1" applyFill="1" applyBorder="1" applyAlignment="1">
      <alignment/>
    </xf>
    <xf numFmtId="3" fontId="4" fillId="7" borderId="22" xfId="0" applyNumberFormat="1" applyFont="1" applyFill="1" applyBorder="1" applyAlignment="1">
      <alignment/>
    </xf>
    <xf numFmtId="3" fontId="5" fillId="7" borderId="24" xfId="0" applyNumberFormat="1" applyFont="1" applyFill="1" applyBorder="1" applyAlignment="1">
      <alignment/>
    </xf>
    <xf numFmtId="3" fontId="4" fillId="7" borderId="20" xfId="0" applyNumberFormat="1" applyFont="1" applyFill="1" applyBorder="1" applyAlignment="1">
      <alignment/>
    </xf>
    <xf numFmtId="3" fontId="5" fillId="7" borderId="19" xfId="0" applyNumberFormat="1" applyFont="1" applyFill="1" applyBorder="1" applyAlignment="1">
      <alignment/>
    </xf>
    <xf numFmtId="3" fontId="4" fillId="7" borderId="19" xfId="0" applyNumberFormat="1" applyFont="1" applyFill="1" applyBorder="1" applyAlignment="1">
      <alignment/>
    </xf>
    <xf numFmtId="3" fontId="4" fillId="7" borderId="25" xfId="0" applyNumberFormat="1" applyFont="1" applyFill="1" applyBorder="1" applyAlignment="1">
      <alignment/>
    </xf>
    <xf numFmtId="3" fontId="5" fillId="7" borderId="25" xfId="0" applyNumberFormat="1" applyFont="1" applyFill="1" applyBorder="1" applyAlignment="1">
      <alignment/>
    </xf>
    <xf numFmtId="3" fontId="5" fillId="7" borderId="20" xfId="0" applyNumberFormat="1" applyFont="1" applyFill="1" applyBorder="1" applyAlignment="1">
      <alignment/>
    </xf>
    <xf numFmtId="3" fontId="5" fillId="7" borderId="27" xfId="0" applyNumberFormat="1" applyFont="1" applyFill="1" applyBorder="1" applyAlignment="1">
      <alignment/>
    </xf>
    <xf numFmtId="3" fontId="5" fillId="7" borderId="28" xfId="0" applyNumberFormat="1" applyFont="1" applyFill="1" applyBorder="1" applyAlignment="1">
      <alignment/>
    </xf>
    <xf numFmtId="4" fontId="4" fillId="7" borderId="41" xfId="0" applyNumberFormat="1" applyFont="1" applyFill="1" applyBorder="1" applyAlignment="1">
      <alignment horizontal="center" vertical="center" wrapText="1"/>
    </xf>
    <xf numFmtId="3" fontId="54" fillId="7" borderId="14" xfId="0" applyNumberFormat="1" applyFont="1" applyFill="1" applyBorder="1" applyAlignment="1">
      <alignment/>
    </xf>
    <xf numFmtId="3" fontId="5" fillId="7" borderId="30" xfId="0" applyNumberFormat="1" applyFont="1" applyFill="1" applyBorder="1" applyAlignment="1">
      <alignment/>
    </xf>
    <xf numFmtId="3" fontId="5" fillId="7" borderId="31" xfId="0" applyNumberFormat="1" applyFont="1" applyFill="1" applyBorder="1" applyAlignment="1">
      <alignment/>
    </xf>
    <xf numFmtId="3" fontId="4" fillId="7" borderId="32" xfId="0" applyNumberFormat="1" applyFont="1" applyFill="1" applyBorder="1" applyAlignment="1">
      <alignment/>
    </xf>
    <xf numFmtId="3" fontId="4" fillId="7" borderId="34" xfId="0" applyNumberFormat="1" applyFont="1" applyFill="1" applyBorder="1" applyAlignment="1">
      <alignment/>
    </xf>
    <xf numFmtId="3" fontId="4" fillId="7" borderId="40" xfId="0" applyNumberFormat="1" applyFont="1" applyFill="1" applyBorder="1" applyAlignment="1">
      <alignment vertical="center"/>
    </xf>
    <xf numFmtId="4" fontId="4" fillId="33" borderId="4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0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41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13" borderId="43" xfId="0" applyFont="1" applyFill="1" applyBorder="1" applyAlignment="1">
      <alignment/>
    </xf>
    <xf numFmtId="0" fontId="3" fillId="13" borderId="42" xfId="0" applyFont="1" applyFill="1" applyBorder="1" applyAlignment="1">
      <alignment/>
    </xf>
    <xf numFmtId="0" fontId="4" fillId="33" borderId="11" xfId="0" applyFont="1" applyFill="1" applyBorder="1" applyAlignment="1">
      <alignment vertical="top"/>
    </xf>
    <xf numFmtId="0" fontId="4" fillId="33" borderId="23" xfId="0" applyFont="1" applyFill="1" applyBorder="1" applyAlignment="1">
      <alignment vertical="top"/>
    </xf>
    <xf numFmtId="0" fontId="4" fillId="33" borderId="11" xfId="0" applyFont="1" applyFill="1" applyBorder="1" applyAlignment="1">
      <alignment horizontal="right" vertical="top"/>
    </xf>
    <xf numFmtId="0" fontId="4" fillId="33" borderId="23" xfId="0" applyFont="1" applyFill="1" applyBorder="1" applyAlignment="1">
      <alignment horizontal="right" vertical="top"/>
    </xf>
    <xf numFmtId="0" fontId="4" fillId="33" borderId="13" xfId="0" applyFont="1" applyFill="1" applyBorder="1" applyAlignment="1">
      <alignment horizontal="right" vertical="top"/>
    </xf>
    <xf numFmtId="0" fontId="56" fillId="13" borderId="19" xfId="0" applyFont="1" applyFill="1" applyBorder="1" applyAlignment="1">
      <alignment horizontal="left" vertical="center"/>
    </xf>
    <xf numFmtId="0" fontId="56" fillId="13" borderId="44" xfId="0" applyFont="1" applyFill="1" applyBorder="1" applyAlignment="1">
      <alignment horizontal="left" vertical="center"/>
    </xf>
    <xf numFmtId="0" fontId="61" fillId="13" borderId="0" xfId="0" applyFont="1" applyFill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 wrapText="1"/>
    </xf>
    <xf numFmtId="0" fontId="55" fillId="0" borderId="36" xfId="0" applyFont="1" applyBorder="1" applyAlignment="1">
      <alignment horizontal="left" vertical="center" wrapText="1"/>
    </xf>
    <xf numFmtId="0" fontId="55" fillId="0" borderId="37" xfId="0" applyFont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view="pageBreakPreview" zoomScaleSheetLayoutView="100" zoomScalePageLayoutView="0" workbookViewId="0" topLeftCell="A28">
      <selection activeCell="E23" sqref="E23"/>
    </sheetView>
  </sheetViews>
  <sheetFormatPr defaultColWidth="9.140625" defaultRowHeight="12.75"/>
  <cols>
    <col min="1" max="1" width="9.8515625" style="0" customWidth="1"/>
    <col min="2" max="2" width="44.57421875" style="0" customWidth="1"/>
    <col min="3" max="3" width="15.7109375" style="0" customWidth="1"/>
    <col min="4" max="4" width="15.7109375" style="3" customWidth="1"/>
    <col min="5" max="6" width="15.7109375" style="0" customWidth="1"/>
    <col min="7" max="7" width="24.57421875" style="0" customWidth="1"/>
  </cols>
  <sheetData>
    <row r="1" spans="1:9" ht="15.75">
      <c r="A1" s="148" t="s">
        <v>72</v>
      </c>
      <c r="B1" s="148"/>
      <c r="C1" s="148"/>
      <c r="D1" s="148"/>
      <c r="E1" s="148"/>
      <c r="F1" s="148"/>
      <c r="G1" s="148"/>
      <c r="H1" s="4"/>
      <c r="I1" s="4"/>
    </row>
    <row r="2" spans="1:9" ht="16.5" thickBot="1">
      <c r="A2" s="5"/>
      <c r="B2" s="5"/>
      <c r="C2" s="6"/>
      <c r="D2" s="6"/>
      <c r="E2" s="6"/>
      <c r="F2" s="6"/>
      <c r="G2" s="5"/>
      <c r="H2" s="4"/>
      <c r="I2" s="4"/>
    </row>
    <row r="3" spans="1:9" ht="16.5" thickBot="1">
      <c r="A3" s="149"/>
      <c r="B3" s="150"/>
      <c r="C3" s="151" t="s">
        <v>0</v>
      </c>
      <c r="D3" s="151"/>
      <c r="E3" s="151"/>
      <c r="F3" s="151"/>
      <c r="G3" s="152"/>
      <c r="H3" s="4"/>
      <c r="I3" s="4"/>
    </row>
    <row r="4" spans="1:9" ht="29.25" thickBot="1">
      <c r="A4" s="7" t="s">
        <v>1</v>
      </c>
      <c r="B4" s="8" t="s">
        <v>2</v>
      </c>
      <c r="C4" s="9" t="s">
        <v>3</v>
      </c>
      <c r="D4" s="9" t="s">
        <v>68</v>
      </c>
      <c r="E4" s="122" t="s">
        <v>69</v>
      </c>
      <c r="F4" s="102" t="s">
        <v>70</v>
      </c>
      <c r="G4" s="10" t="s">
        <v>4</v>
      </c>
      <c r="H4" s="11"/>
      <c r="I4" s="11"/>
    </row>
    <row r="5" spans="1:9" ht="15.75" thickBot="1">
      <c r="A5" s="12">
        <v>501</v>
      </c>
      <c r="B5" s="13" t="s">
        <v>5</v>
      </c>
      <c r="C5" s="14">
        <f>SUM(C6:C8)</f>
        <v>565</v>
      </c>
      <c r="D5" s="14">
        <v>677</v>
      </c>
      <c r="E5" s="123">
        <v>1577</v>
      </c>
      <c r="F5" s="103">
        <f>SUM(F6:F8)</f>
        <v>0</v>
      </c>
      <c r="G5" s="15"/>
      <c r="H5" s="11"/>
      <c r="I5" s="11"/>
    </row>
    <row r="6" spans="1:9" ht="14.25">
      <c r="A6" s="153" t="s">
        <v>6</v>
      </c>
      <c r="B6" s="16" t="s">
        <v>7</v>
      </c>
      <c r="C6" s="17"/>
      <c r="D6" s="17"/>
      <c r="E6" s="124"/>
      <c r="F6" s="104"/>
      <c r="G6" s="18"/>
      <c r="H6" s="4"/>
      <c r="I6" s="4"/>
    </row>
    <row r="7" spans="1:9" ht="14.25">
      <c r="A7" s="154"/>
      <c r="B7" s="19" t="s">
        <v>8</v>
      </c>
      <c r="C7" s="20"/>
      <c r="D7" s="20"/>
      <c r="E7" s="125"/>
      <c r="F7" s="105"/>
      <c r="G7" s="21"/>
      <c r="H7" s="4"/>
      <c r="I7" s="4"/>
    </row>
    <row r="8" spans="1:9" ht="15" thickBot="1">
      <c r="A8" s="154"/>
      <c r="B8" s="22" t="s">
        <v>9</v>
      </c>
      <c r="C8" s="20">
        <v>565</v>
      </c>
      <c r="D8" s="20">
        <v>677</v>
      </c>
      <c r="E8" s="125">
        <v>1577</v>
      </c>
      <c r="F8" s="105"/>
      <c r="G8" s="23"/>
      <c r="H8" s="4"/>
      <c r="I8" s="4"/>
    </row>
    <row r="9" spans="1:9" ht="14.25" customHeight="1" thickBot="1">
      <c r="A9" s="12">
        <v>502</v>
      </c>
      <c r="B9" s="12" t="s">
        <v>10</v>
      </c>
      <c r="C9" s="14">
        <f>SUM(C10:C13)</f>
        <v>1640</v>
      </c>
      <c r="D9" s="14">
        <v>1640</v>
      </c>
      <c r="E9" s="123">
        <v>2180</v>
      </c>
      <c r="F9" s="103">
        <f>SUM(F10:F13)</f>
        <v>0</v>
      </c>
      <c r="G9" s="24"/>
      <c r="H9" s="11"/>
      <c r="I9" s="11"/>
    </row>
    <row r="10" spans="1:9" ht="14.25">
      <c r="A10" s="155" t="s">
        <v>6</v>
      </c>
      <c r="B10" s="25" t="s">
        <v>11</v>
      </c>
      <c r="C10" s="26">
        <v>40</v>
      </c>
      <c r="D10" s="26">
        <v>40</v>
      </c>
      <c r="E10" s="126">
        <v>40</v>
      </c>
      <c r="F10" s="106"/>
      <c r="G10" s="18"/>
      <c r="H10" s="4"/>
      <c r="I10" s="4"/>
    </row>
    <row r="11" spans="1:9" ht="15">
      <c r="A11" s="156"/>
      <c r="B11" s="22" t="s">
        <v>12</v>
      </c>
      <c r="C11" s="17">
        <v>1500</v>
      </c>
      <c r="D11" s="17">
        <v>1500</v>
      </c>
      <c r="E11" s="124">
        <v>2000</v>
      </c>
      <c r="F11" s="104"/>
      <c r="G11" s="27"/>
      <c r="H11" s="4"/>
      <c r="I11" s="4"/>
    </row>
    <row r="12" spans="1:9" ht="14.25">
      <c r="A12" s="156"/>
      <c r="B12" s="22" t="s">
        <v>13</v>
      </c>
      <c r="C12" s="20">
        <v>100</v>
      </c>
      <c r="D12" s="20">
        <v>100</v>
      </c>
      <c r="E12" s="125">
        <v>140</v>
      </c>
      <c r="F12" s="105"/>
      <c r="G12" s="21"/>
      <c r="H12" s="4"/>
      <c r="I12" s="4"/>
    </row>
    <row r="13" spans="1:9" ht="15" thickBot="1">
      <c r="A13" s="157"/>
      <c r="B13" s="28" t="s">
        <v>14</v>
      </c>
      <c r="C13" s="29"/>
      <c r="D13" s="29"/>
      <c r="E13" s="127"/>
      <c r="F13" s="107"/>
      <c r="G13" s="30"/>
      <c r="H13" s="4"/>
      <c r="I13" s="4"/>
    </row>
    <row r="14" spans="1:9" ht="15.75" thickBot="1">
      <c r="A14" s="31">
        <v>504</v>
      </c>
      <c r="B14" s="13" t="s">
        <v>15</v>
      </c>
      <c r="C14" s="32"/>
      <c r="D14" s="32"/>
      <c r="E14" s="128"/>
      <c r="F14" s="108"/>
      <c r="G14" s="15"/>
      <c r="H14" s="33"/>
      <c r="I14" s="33"/>
    </row>
    <row r="15" spans="1:9" ht="15.75" thickBot="1">
      <c r="A15" s="12">
        <v>511</v>
      </c>
      <c r="B15" s="12" t="s">
        <v>16</v>
      </c>
      <c r="C15" s="14">
        <v>6498</v>
      </c>
      <c r="D15" s="14">
        <v>4880</v>
      </c>
      <c r="E15" s="123">
        <v>5329</v>
      </c>
      <c r="F15" s="103"/>
      <c r="G15" s="34"/>
      <c r="H15" s="35"/>
      <c r="I15" s="35"/>
    </row>
    <row r="16" spans="1:9" ht="15.75" thickBot="1">
      <c r="A16" s="13">
        <v>512</v>
      </c>
      <c r="B16" s="12" t="s">
        <v>17</v>
      </c>
      <c r="C16" s="32">
        <v>3</v>
      </c>
      <c r="D16" s="32">
        <v>3</v>
      </c>
      <c r="E16" s="128">
        <v>3</v>
      </c>
      <c r="F16" s="108"/>
      <c r="G16" s="36"/>
      <c r="H16" s="11"/>
      <c r="I16" s="11"/>
    </row>
    <row r="17" spans="1:9" ht="15.75" thickBot="1">
      <c r="A17" s="12">
        <v>513</v>
      </c>
      <c r="B17" s="12" t="s">
        <v>18</v>
      </c>
      <c r="C17" s="14"/>
      <c r="D17" s="14"/>
      <c r="E17" s="123"/>
      <c r="F17" s="103"/>
      <c r="G17" s="37"/>
      <c r="H17" s="4"/>
      <c r="I17" s="4"/>
    </row>
    <row r="18" spans="1:9" ht="18.75" customHeight="1" thickBot="1">
      <c r="A18" s="12">
        <v>518</v>
      </c>
      <c r="B18" s="12" t="s">
        <v>19</v>
      </c>
      <c r="C18" s="14">
        <f>SUM(C19:C21)</f>
        <v>676</v>
      </c>
      <c r="D18" s="14">
        <v>706</v>
      </c>
      <c r="E18" s="123">
        <v>698</v>
      </c>
      <c r="F18" s="103">
        <f>SUM(F19:F21)</f>
        <v>0</v>
      </c>
      <c r="G18" s="24"/>
      <c r="H18" s="11"/>
      <c r="I18" s="11"/>
    </row>
    <row r="19" spans="1:9" ht="14.25" customHeight="1">
      <c r="A19" s="38" t="s">
        <v>6</v>
      </c>
      <c r="B19" s="25" t="s">
        <v>20</v>
      </c>
      <c r="C19" s="39"/>
      <c r="D19" s="101">
        <v>10</v>
      </c>
      <c r="E19" s="129">
        <v>10</v>
      </c>
      <c r="F19" s="109"/>
      <c r="G19" s="40"/>
      <c r="H19" s="11"/>
      <c r="I19" s="11"/>
    </row>
    <row r="20" spans="1:9" ht="15">
      <c r="A20" s="31"/>
      <c r="B20" s="22" t="s">
        <v>21</v>
      </c>
      <c r="C20" s="41"/>
      <c r="D20" s="41"/>
      <c r="E20" s="130"/>
      <c r="F20" s="110"/>
      <c r="G20" s="42"/>
      <c r="H20" s="11"/>
      <c r="I20" s="11"/>
    </row>
    <row r="21" spans="1:9" ht="15.75" thickBot="1">
      <c r="A21" s="31"/>
      <c r="B21" s="22" t="s">
        <v>22</v>
      </c>
      <c r="C21" s="43">
        <v>676</v>
      </c>
      <c r="D21" s="43">
        <v>696</v>
      </c>
      <c r="E21" s="131">
        <v>688</v>
      </c>
      <c r="F21" s="105"/>
      <c r="G21" s="42"/>
      <c r="H21" s="11"/>
      <c r="I21" s="11"/>
    </row>
    <row r="22" spans="1:9" ht="15.75" customHeight="1" thickBot="1">
      <c r="A22" s="44">
        <v>521</v>
      </c>
      <c r="B22" s="12" t="s">
        <v>23</v>
      </c>
      <c r="C22" s="14">
        <f>SUM(C23:C26)</f>
        <v>2154</v>
      </c>
      <c r="D22" s="14">
        <v>2326</v>
      </c>
      <c r="E22" s="123">
        <f>SUM(E23:E24)</f>
        <v>2548</v>
      </c>
      <c r="F22" s="103">
        <f>SUM(F23:F26)</f>
        <v>0</v>
      </c>
      <c r="G22" s="24"/>
      <c r="H22" s="146"/>
      <c r="I22" s="11"/>
    </row>
    <row r="23" spans="1:9" ht="14.25" customHeight="1">
      <c r="A23" s="38" t="s">
        <v>6</v>
      </c>
      <c r="B23" s="45" t="s">
        <v>24</v>
      </c>
      <c r="C23" s="17">
        <v>2054</v>
      </c>
      <c r="D23" s="17">
        <v>2206</v>
      </c>
      <c r="E23" s="124">
        <v>2408</v>
      </c>
      <c r="F23" s="104"/>
      <c r="G23" s="18"/>
      <c r="H23" s="146"/>
      <c r="I23" s="4"/>
    </row>
    <row r="24" spans="1:9" ht="18">
      <c r="A24" s="46"/>
      <c r="B24" s="22" t="s">
        <v>25</v>
      </c>
      <c r="C24" s="20">
        <v>100</v>
      </c>
      <c r="D24" s="20">
        <v>120</v>
      </c>
      <c r="E24" s="125">
        <v>140</v>
      </c>
      <c r="F24" s="105"/>
      <c r="G24" s="21"/>
      <c r="H24" s="146"/>
      <c r="I24" s="47"/>
    </row>
    <row r="25" spans="1:9" ht="18">
      <c r="A25" s="46"/>
      <c r="B25" s="46" t="s">
        <v>26</v>
      </c>
      <c r="C25" s="48"/>
      <c r="D25" s="48"/>
      <c r="E25" s="132"/>
      <c r="F25" s="111"/>
      <c r="G25" s="91"/>
      <c r="H25" s="146"/>
      <c r="I25" s="47"/>
    </row>
    <row r="26" spans="1:9" ht="15" thickBot="1">
      <c r="A26" s="28"/>
      <c r="B26" s="19" t="s">
        <v>27</v>
      </c>
      <c r="C26" s="29"/>
      <c r="D26" s="29"/>
      <c r="E26" s="127"/>
      <c r="F26" s="107"/>
      <c r="G26" s="92"/>
      <c r="H26" s="146"/>
      <c r="I26" s="4"/>
    </row>
    <row r="27" spans="1:9" ht="15.75" thickBot="1">
      <c r="A27" s="12">
        <v>524</v>
      </c>
      <c r="B27" s="12" t="s">
        <v>28</v>
      </c>
      <c r="C27" s="14">
        <v>752</v>
      </c>
      <c r="D27" s="14">
        <v>822</v>
      </c>
      <c r="E27" s="123">
        <v>888</v>
      </c>
      <c r="F27" s="103"/>
      <c r="G27" s="24"/>
      <c r="H27" s="146"/>
      <c r="I27" s="11"/>
    </row>
    <row r="28" spans="1:9" ht="15.75" thickBot="1">
      <c r="A28" s="49">
        <v>525</v>
      </c>
      <c r="B28" s="49" t="s">
        <v>29</v>
      </c>
      <c r="C28" s="50"/>
      <c r="D28" s="14"/>
      <c r="E28" s="123"/>
      <c r="F28" s="103"/>
      <c r="G28" s="51"/>
      <c r="H28" s="11"/>
      <c r="I28" s="11"/>
    </row>
    <row r="29" spans="1:9" ht="15.75" thickBot="1">
      <c r="A29" s="12">
        <v>527</v>
      </c>
      <c r="B29" s="12" t="s">
        <v>30</v>
      </c>
      <c r="C29" s="14"/>
      <c r="D29" s="14"/>
      <c r="E29" s="123"/>
      <c r="F29" s="103"/>
      <c r="G29" s="24"/>
      <c r="H29" s="11"/>
      <c r="I29" s="11"/>
    </row>
    <row r="30" spans="1:9" ht="15.75" thickBot="1">
      <c r="A30" s="12">
        <v>528</v>
      </c>
      <c r="B30" s="12" t="s">
        <v>31</v>
      </c>
      <c r="C30" s="14">
        <v>135</v>
      </c>
      <c r="D30" s="14">
        <v>135</v>
      </c>
      <c r="E30" s="123">
        <v>135</v>
      </c>
      <c r="F30" s="103"/>
      <c r="G30" s="24"/>
      <c r="H30" s="11"/>
      <c r="I30" s="11"/>
    </row>
    <row r="31" spans="1:9" ht="15.75" thickBot="1">
      <c r="A31" s="12">
        <v>531</v>
      </c>
      <c r="B31" s="12" t="s">
        <v>32</v>
      </c>
      <c r="C31" s="14">
        <v>3</v>
      </c>
      <c r="D31" s="14">
        <v>3</v>
      </c>
      <c r="E31" s="123">
        <v>3</v>
      </c>
      <c r="F31" s="103"/>
      <c r="G31" s="24"/>
      <c r="H31" s="11"/>
      <c r="I31" s="11"/>
    </row>
    <row r="32" spans="1:9" ht="15.75" thickBot="1">
      <c r="A32" s="12">
        <v>538</v>
      </c>
      <c r="B32" s="12" t="s">
        <v>33</v>
      </c>
      <c r="C32" s="14">
        <v>40</v>
      </c>
      <c r="D32" s="14">
        <v>40</v>
      </c>
      <c r="E32" s="123">
        <v>40</v>
      </c>
      <c r="F32" s="103"/>
      <c r="G32" s="24"/>
      <c r="H32" s="11"/>
      <c r="I32" s="11"/>
    </row>
    <row r="33" spans="1:9" ht="15.75" thickBot="1">
      <c r="A33" s="12">
        <v>542</v>
      </c>
      <c r="B33" s="12" t="s">
        <v>34</v>
      </c>
      <c r="C33" s="52"/>
      <c r="D33" s="52"/>
      <c r="E33" s="133"/>
      <c r="F33" s="112"/>
      <c r="G33" s="24"/>
      <c r="H33" s="11"/>
      <c r="I33" s="11"/>
    </row>
    <row r="34" spans="1:9" ht="15.75" thickBot="1">
      <c r="A34" s="12">
        <v>543</v>
      </c>
      <c r="B34" s="12" t="s">
        <v>35</v>
      </c>
      <c r="C34" s="14"/>
      <c r="D34" s="14"/>
      <c r="E34" s="123"/>
      <c r="F34" s="103"/>
      <c r="G34" s="24"/>
      <c r="H34" s="11"/>
      <c r="I34" s="11"/>
    </row>
    <row r="35" spans="1:9" ht="15.75" thickBot="1">
      <c r="A35" s="12">
        <v>549</v>
      </c>
      <c r="B35" s="12" t="s">
        <v>36</v>
      </c>
      <c r="C35" s="14">
        <v>10</v>
      </c>
      <c r="D35" s="14">
        <v>10</v>
      </c>
      <c r="E35" s="123">
        <v>10</v>
      </c>
      <c r="F35" s="103"/>
      <c r="G35" s="24"/>
      <c r="H35" s="11"/>
      <c r="I35" s="11"/>
    </row>
    <row r="36" spans="1:9" ht="15.75" thickBot="1">
      <c r="A36" s="53">
        <v>556</v>
      </c>
      <c r="B36" s="12" t="s">
        <v>37</v>
      </c>
      <c r="C36" s="14">
        <v>300</v>
      </c>
      <c r="D36" s="14">
        <v>300</v>
      </c>
      <c r="E36" s="123">
        <v>300</v>
      </c>
      <c r="F36" s="103"/>
      <c r="G36" s="24"/>
      <c r="H36" s="11"/>
      <c r="I36" s="11"/>
    </row>
    <row r="37" spans="1:9" ht="15.75" thickBot="1">
      <c r="A37" s="53">
        <v>557</v>
      </c>
      <c r="B37" s="12" t="s">
        <v>38</v>
      </c>
      <c r="C37" s="14">
        <v>30</v>
      </c>
      <c r="D37" s="14">
        <v>30</v>
      </c>
      <c r="E37" s="123">
        <v>30</v>
      </c>
      <c r="F37" s="103"/>
      <c r="G37" s="24"/>
      <c r="H37" s="11"/>
      <c r="I37" s="11"/>
    </row>
    <row r="38" spans="1:9" ht="15.75" thickBot="1">
      <c r="A38" s="13">
        <v>558</v>
      </c>
      <c r="B38" s="12" t="s">
        <v>39</v>
      </c>
      <c r="C38" s="14">
        <v>20</v>
      </c>
      <c r="D38" s="14">
        <v>20</v>
      </c>
      <c r="E38" s="123">
        <v>50</v>
      </c>
      <c r="F38" s="103"/>
      <c r="G38" s="24"/>
      <c r="H38" s="11"/>
      <c r="I38" s="11"/>
    </row>
    <row r="39" spans="1:9" ht="15">
      <c r="A39" s="54">
        <v>569</v>
      </c>
      <c r="B39" s="54" t="s">
        <v>40</v>
      </c>
      <c r="C39" s="39"/>
      <c r="D39" s="39"/>
      <c r="E39" s="134"/>
      <c r="F39" s="109"/>
      <c r="G39" s="55"/>
      <c r="H39" s="11"/>
      <c r="I39" s="11"/>
    </row>
    <row r="40" spans="1:9" ht="15">
      <c r="A40" s="31">
        <v>595</v>
      </c>
      <c r="B40" s="31" t="s">
        <v>41</v>
      </c>
      <c r="C40" s="52"/>
      <c r="D40" s="52">
        <v>30</v>
      </c>
      <c r="E40" s="133"/>
      <c r="F40" s="112"/>
      <c r="G40" s="56"/>
      <c r="H40" s="11"/>
      <c r="I40" s="11"/>
    </row>
    <row r="41" spans="1:9" ht="15.75" thickBot="1">
      <c r="A41" s="57"/>
      <c r="B41" s="57" t="s">
        <v>42</v>
      </c>
      <c r="C41" s="58"/>
      <c r="D41" s="58"/>
      <c r="E41" s="135"/>
      <c r="F41" s="113"/>
      <c r="G41" s="59"/>
      <c r="H41" s="11"/>
      <c r="I41" s="11"/>
    </row>
    <row r="42" spans="1:9" ht="16.5" thickBot="1" thickTop="1">
      <c r="A42" s="13" t="s">
        <v>43</v>
      </c>
      <c r="B42" s="13" t="s">
        <v>44</v>
      </c>
      <c r="C42" s="60">
        <f>C5+C9+C15+C16+C18+C22+C27+C30+C31+C32+C35+C36+C37+C38+C40</f>
        <v>12826</v>
      </c>
      <c r="D42" s="60">
        <f>D5+D9+D15+D16+D18+D22+D27+D30+D31+D32+D35+D36+D37+D38+D40</f>
        <v>11622</v>
      </c>
      <c r="E42" s="136">
        <f>E5+E9+E15+E16+E18+E22+E27+E30+E31+E32+E35+E36+E37+E38+E40</f>
        <v>13791</v>
      </c>
      <c r="F42" s="114">
        <f>F5+F9+F15+F16+F18+F22+F27+F30+F31+F32+F35+F36+F37+F38+F40</f>
        <v>0</v>
      </c>
      <c r="G42" s="15"/>
      <c r="H42" s="11"/>
      <c r="I42" s="11"/>
    </row>
    <row r="43" spans="1:9" ht="15">
      <c r="A43" s="33"/>
      <c r="B43" s="33"/>
      <c r="C43" s="61"/>
      <c r="D43" s="61"/>
      <c r="E43" s="61"/>
      <c r="F43" s="61"/>
      <c r="G43" s="33"/>
      <c r="H43" s="11"/>
      <c r="I43" s="11"/>
    </row>
    <row r="44" spans="1:9" ht="15.75" thickBot="1">
      <c r="A44" s="33"/>
      <c r="B44" s="33"/>
      <c r="C44" s="61"/>
      <c r="D44" s="61"/>
      <c r="E44" s="61"/>
      <c r="F44" s="61"/>
      <c r="G44" s="33"/>
      <c r="H44" s="11"/>
      <c r="I44" s="11"/>
    </row>
    <row r="45" spans="1:9" ht="29.25" thickBot="1">
      <c r="A45" s="8"/>
      <c r="B45" s="8" t="s">
        <v>2</v>
      </c>
      <c r="C45" s="9" t="s">
        <v>3</v>
      </c>
      <c r="D45" s="144" t="s">
        <v>68</v>
      </c>
      <c r="E45" s="137" t="s">
        <v>69</v>
      </c>
      <c r="F45" s="115" t="s">
        <v>70</v>
      </c>
      <c r="G45" s="10" t="s">
        <v>4</v>
      </c>
      <c r="H45" s="4"/>
      <c r="I45" s="4"/>
    </row>
    <row r="46" spans="1:9" ht="15.75" thickBot="1">
      <c r="A46" s="62">
        <v>602</v>
      </c>
      <c r="B46" s="12" t="s">
        <v>45</v>
      </c>
      <c r="C46" s="14">
        <v>1200</v>
      </c>
      <c r="D46" s="14">
        <v>1210</v>
      </c>
      <c r="E46" s="123">
        <v>1510</v>
      </c>
      <c r="F46" s="103"/>
      <c r="G46" s="63"/>
      <c r="H46" s="11"/>
      <c r="I46" s="11"/>
    </row>
    <row r="47" spans="1:9" ht="15.75" thickBot="1">
      <c r="A47" s="12">
        <v>603</v>
      </c>
      <c r="B47" s="12" t="s">
        <v>46</v>
      </c>
      <c r="C47" s="14">
        <v>18291</v>
      </c>
      <c r="D47" s="14">
        <v>17517</v>
      </c>
      <c r="E47" s="123">
        <v>17518</v>
      </c>
      <c r="F47" s="103"/>
      <c r="G47" s="12"/>
      <c r="H47" s="11"/>
      <c r="I47" s="11"/>
    </row>
    <row r="48" spans="1:9" ht="15.75" thickBot="1">
      <c r="A48" s="12">
        <v>604</v>
      </c>
      <c r="B48" s="12" t="s">
        <v>47</v>
      </c>
      <c r="C48" s="14"/>
      <c r="D48" s="14"/>
      <c r="E48" s="123"/>
      <c r="F48" s="103"/>
      <c r="G48" s="12"/>
      <c r="H48" s="11"/>
      <c r="I48" s="11"/>
    </row>
    <row r="49" spans="1:9" ht="15.75" thickBot="1">
      <c r="A49" s="53">
        <v>609</v>
      </c>
      <c r="B49" s="12" t="s">
        <v>48</v>
      </c>
      <c r="C49" s="14"/>
      <c r="D49" s="14"/>
      <c r="E49" s="123"/>
      <c r="F49" s="103"/>
      <c r="G49" s="63"/>
      <c r="H49" s="11"/>
      <c r="I49" s="11"/>
    </row>
    <row r="50" spans="1:9" ht="15.75" thickBot="1">
      <c r="A50" s="53">
        <v>611</v>
      </c>
      <c r="B50" s="12" t="s">
        <v>49</v>
      </c>
      <c r="C50" s="14"/>
      <c r="D50" s="14"/>
      <c r="E50" s="123"/>
      <c r="F50" s="103"/>
      <c r="G50" s="12"/>
      <c r="H50" s="11"/>
      <c r="I50" s="11"/>
    </row>
    <row r="51" spans="1:9" ht="15.75" thickBot="1">
      <c r="A51" s="31">
        <v>621</v>
      </c>
      <c r="B51" s="31" t="s">
        <v>50</v>
      </c>
      <c r="C51" s="14"/>
      <c r="D51" s="14"/>
      <c r="E51" s="123"/>
      <c r="F51" s="103"/>
      <c r="G51" s="46"/>
      <c r="H51" s="4"/>
      <c r="I51" s="4"/>
    </row>
    <row r="52" spans="1:9" ht="15.75" thickBot="1">
      <c r="A52" s="12">
        <v>641</v>
      </c>
      <c r="B52" s="12" t="s">
        <v>51</v>
      </c>
      <c r="C52" s="64"/>
      <c r="D52" s="64"/>
      <c r="E52" s="138">
        <v>20</v>
      </c>
      <c r="F52" s="116"/>
      <c r="G52" s="65"/>
      <c r="H52" s="4"/>
      <c r="I52" s="4"/>
    </row>
    <row r="53" spans="1:9" ht="15.75" thickBot="1">
      <c r="A53" s="12">
        <v>643</v>
      </c>
      <c r="B53" s="12" t="s">
        <v>52</v>
      </c>
      <c r="C53" s="14"/>
      <c r="D53" s="14"/>
      <c r="E53" s="123"/>
      <c r="F53" s="103"/>
      <c r="G53" s="65"/>
      <c r="H53" s="4"/>
      <c r="I53" s="4"/>
    </row>
    <row r="54" spans="1:9" ht="15.75" thickBot="1">
      <c r="A54" s="12">
        <v>646</v>
      </c>
      <c r="B54" s="12" t="s">
        <v>53</v>
      </c>
      <c r="C54" s="14"/>
      <c r="D54" s="14"/>
      <c r="E54" s="123"/>
      <c r="F54" s="103"/>
      <c r="G54" s="65"/>
      <c r="H54" s="4"/>
      <c r="I54" s="4"/>
    </row>
    <row r="55" spans="1:9" ht="15.75" thickBot="1">
      <c r="A55" s="12">
        <v>648</v>
      </c>
      <c r="B55" s="12" t="s">
        <v>54</v>
      </c>
      <c r="C55" s="14"/>
      <c r="D55" s="14"/>
      <c r="E55" s="123"/>
      <c r="F55" s="103"/>
      <c r="G55" s="12"/>
      <c r="H55" s="11"/>
      <c r="I55" s="11"/>
    </row>
    <row r="56" spans="1:9" ht="15.75" thickBot="1">
      <c r="A56" s="12">
        <v>649</v>
      </c>
      <c r="B56" s="12" t="s">
        <v>55</v>
      </c>
      <c r="C56" s="14"/>
      <c r="D56" s="14"/>
      <c r="E56" s="123"/>
      <c r="F56" s="103"/>
      <c r="G56" s="12"/>
      <c r="H56" s="11"/>
      <c r="I56" s="11"/>
    </row>
    <row r="57" spans="1:9" ht="15.75" thickBot="1">
      <c r="A57" s="12">
        <v>662</v>
      </c>
      <c r="B57" s="12" t="s">
        <v>56</v>
      </c>
      <c r="C57" s="64">
        <v>5</v>
      </c>
      <c r="D57" s="64">
        <v>1</v>
      </c>
      <c r="E57" s="138"/>
      <c r="F57" s="116"/>
      <c r="G57" s="65"/>
      <c r="H57" s="4"/>
      <c r="I57" s="4"/>
    </row>
    <row r="58" spans="1:9" ht="15.75" thickBot="1">
      <c r="A58" s="66">
        <v>669</v>
      </c>
      <c r="B58" s="66" t="s">
        <v>57</v>
      </c>
      <c r="C58" s="67"/>
      <c r="D58" s="67"/>
      <c r="E58" s="139"/>
      <c r="F58" s="117"/>
      <c r="G58" s="68"/>
      <c r="H58" s="4"/>
      <c r="I58" s="4"/>
    </row>
    <row r="59" spans="1:9" ht="16.5" thickBot="1" thickTop="1">
      <c r="A59" s="13" t="s">
        <v>58</v>
      </c>
      <c r="B59" s="13" t="s">
        <v>59</v>
      </c>
      <c r="C59" s="69">
        <f>SUM(C46:C58)</f>
        <v>19496</v>
      </c>
      <c r="D59" s="69">
        <f>SUM(D46:D58)</f>
        <v>18728</v>
      </c>
      <c r="E59" s="140">
        <f>SUM(E46:E58)</f>
        <v>19048</v>
      </c>
      <c r="F59" s="118">
        <f>SUM(F46:F58)</f>
        <v>0</v>
      </c>
      <c r="G59" s="13"/>
      <c r="H59" s="11"/>
      <c r="I59" s="11"/>
    </row>
    <row r="60" spans="1:9" ht="15">
      <c r="A60" s="4"/>
      <c r="B60" s="4"/>
      <c r="C60" s="70"/>
      <c r="D60" s="70"/>
      <c r="E60" s="71"/>
      <c r="F60" s="71"/>
      <c r="G60" s="4"/>
      <c r="H60" s="4"/>
      <c r="I60" s="4"/>
    </row>
    <row r="61" spans="1:9" ht="15.75" thickBot="1">
      <c r="A61" s="147" t="s">
        <v>71</v>
      </c>
      <c r="B61" s="147"/>
      <c r="C61" s="147"/>
      <c r="D61" s="147"/>
      <c r="E61" s="147"/>
      <c r="F61" s="147"/>
      <c r="G61" s="147"/>
      <c r="H61" s="11"/>
      <c r="I61" s="11"/>
    </row>
    <row r="62" spans="1:9" ht="14.25">
      <c r="A62" s="25" t="s">
        <v>60</v>
      </c>
      <c r="B62" s="25" t="s">
        <v>61</v>
      </c>
      <c r="C62" s="72">
        <v>19496</v>
      </c>
      <c r="D62" s="72">
        <v>18728</v>
      </c>
      <c r="E62" s="141">
        <f>E59</f>
        <v>19048</v>
      </c>
      <c r="F62" s="119">
        <f>F59</f>
        <v>0</v>
      </c>
      <c r="G62" s="25"/>
      <c r="H62" s="4"/>
      <c r="I62" s="4"/>
    </row>
    <row r="63" spans="1:9" ht="15" thickBot="1">
      <c r="A63" s="73" t="s">
        <v>62</v>
      </c>
      <c r="B63" s="73" t="s">
        <v>63</v>
      </c>
      <c r="C63" s="74">
        <v>12826</v>
      </c>
      <c r="D63" s="74">
        <v>11622</v>
      </c>
      <c r="E63" s="142">
        <f>E42</f>
        <v>13791</v>
      </c>
      <c r="F63" s="120">
        <f>F42</f>
        <v>0</v>
      </c>
      <c r="G63" s="28"/>
      <c r="H63" s="4"/>
      <c r="I63" s="4"/>
    </row>
    <row r="64" spans="1:9" ht="15.75" thickBot="1">
      <c r="A64" s="12"/>
      <c r="B64" s="75" t="s">
        <v>64</v>
      </c>
      <c r="C64" s="76">
        <f>C62-C63</f>
        <v>6670</v>
      </c>
      <c r="D64" s="76">
        <f>D62-D63</f>
        <v>7106</v>
      </c>
      <c r="E64" s="143">
        <f>E62-E63</f>
        <v>5257</v>
      </c>
      <c r="F64" s="121">
        <f>F62-F63</f>
        <v>0</v>
      </c>
      <c r="G64" s="12"/>
      <c r="H64" s="11"/>
      <c r="I64" s="11"/>
    </row>
    <row r="65" spans="1:9" ht="7.5" customHeight="1">
      <c r="A65" s="4"/>
      <c r="B65" s="4"/>
      <c r="C65" s="70"/>
      <c r="D65" s="70"/>
      <c r="E65" s="71"/>
      <c r="F65" s="71"/>
      <c r="G65" s="4"/>
      <c r="H65" s="4"/>
      <c r="I65" s="4"/>
    </row>
    <row r="66" spans="1:9" ht="15">
      <c r="A66" s="4"/>
      <c r="B66" s="4" t="s">
        <v>94</v>
      </c>
      <c r="C66" s="70"/>
      <c r="D66" s="70"/>
      <c r="E66" s="71"/>
      <c r="F66" s="71"/>
      <c r="G66" s="4"/>
      <c r="H66" s="4"/>
      <c r="I66" s="4"/>
    </row>
    <row r="67" spans="1:9" ht="15">
      <c r="A67" s="4"/>
      <c r="B67" s="4" t="s">
        <v>93</v>
      </c>
      <c r="C67" s="70"/>
      <c r="D67" s="70"/>
      <c r="E67" s="71"/>
      <c r="F67" s="71"/>
      <c r="G67" s="4"/>
      <c r="H67" s="4"/>
      <c r="I67" s="4"/>
    </row>
    <row r="68" spans="1:9" ht="15">
      <c r="A68" s="4"/>
      <c r="B68" s="4" t="s">
        <v>98</v>
      </c>
      <c r="C68" s="70"/>
      <c r="D68" s="70"/>
      <c r="E68" s="71"/>
      <c r="F68" s="71"/>
      <c r="G68" s="4"/>
      <c r="H68" s="4"/>
      <c r="I68" s="4"/>
    </row>
    <row r="69" spans="1:9" ht="15">
      <c r="A69" s="4"/>
      <c r="B69" s="4"/>
      <c r="C69" s="70"/>
      <c r="D69" s="70"/>
      <c r="E69" s="71"/>
      <c r="F69" s="71"/>
      <c r="G69" s="4"/>
      <c r="H69" s="4"/>
      <c r="I69" s="4"/>
    </row>
  </sheetData>
  <sheetProtection/>
  <protectedRanges>
    <protectedRange sqref="C65:G68" name="Oblast9"/>
    <protectedRange sqref="C46:G58" name="Oblast8"/>
    <protectedRange sqref="C10:G17" name="Oblast4"/>
    <protectedRange sqref="C19:G21" name="Oblast3"/>
    <protectedRange sqref="C10:G17" name="Oblast2"/>
    <protectedRange sqref="C6:G8" name="Oblast1"/>
    <protectedRange sqref="C19:G21" name="Oblast6"/>
    <protectedRange sqref="G23:G35 G37:G41 C23:F41" name="Oblast7"/>
  </protectedRanges>
  <mergeCells count="7">
    <mergeCell ref="H22:H27"/>
    <mergeCell ref="A61:G61"/>
    <mergeCell ref="A1:G1"/>
    <mergeCell ref="A3:B3"/>
    <mergeCell ref="C3:G3"/>
    <mergeCell ref="A6:A8"/>
    <mergeCell ref="A10:A1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101.57421875" style="0" customWidth="1"/>
  </cols>
  <sheetData>
    <row r="1" ht="15">
      <c r="A1" s="1"/>
    </row>
    <row r="2" ht="15">
      <c r="A2" s="1"/>
    </row>
    <row r="3" ht="15">
      <c r="A3" s="2"/>
    </row>
    <row r="4" ht="15">
      <c r="A4" s="2"/>
    </row>
    <row r="5" ht="15">
      <c r="A5" s="2"/>
    </row>
    <row r="6" ht="15">
      <c r="A6" s="2"/>
    </row>
    <row r="7" ht="15">
      <c r="A7" s="2"/>
    </row>
    <row r="8" ht="15">
      <c r="A8" s="2"/>
    </row>
    <row r="9" ht="15">
      <c r="A9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31.7109375" style="0" customWidth="1"/>
    <col min="2" max="2" width="43.00390625" style="0" bestFit="1" customWidth="1"/>
    <col min="3" max="3" width="15.57421875" style="0" customWidth="1"/>
  </cols>
  <sheetData>
    <row r="1" spans="1:3" ht="20.25">
      <c r="A1" s="160" t="s">
        <v>73</v>
      </c>
      <c r="B1" s="160"/>
      <c r="C1" s="160"/>
    </row>
    <row r="2" spans="1:3" ht="21.75" customHeight="1">
      <c r="A2" s="77"/>
      <c r="B2" s="77"/>
      <c r="C2" s="77"/>
    </row>
    <row r="3" spans="1:4" ht="21.75" customHeight="1">
      <c r="A3" s="78"/>
      <c r="B3" s="78"/>
      <c r="C3" s="79"/>
      <c r="D3" s="93"/>
    </row>
    <row r="4" spans="1:3" ht="20.25" customHeight="1">
      <c r="A4" s="161" t="s">
        <v>74</v>
      </c>
      <c r="B4" s="161"/>
      <c r="C4" s="80">
        <v>450000</v>
      </c>
    </row>
    <row r="5" spans="1:3" ht="26.25" customHeight="1">
      <c r="A5" s="161" t="s">
        <v>75</v>
      </c>
      <c r="B5" s="161"/>
      <c r="C5" s="80">
        <v>1500000</v>
      </c>
    </row>
    <row r="6" spans="1:3" ht="24.75" customHeight="1">
      <c r="A6" s="162" t="s">
        <v>76</v>
      </c>
      <c r="B6" s="162"/>
      <c r="C6" s="80">
        <v>900000</v>
      </c>
    </row>
    <row r="7" spans="1:3" ht="30" customHeight="1">
      <c r="A7" s="163" t="s">
        <v>77</v>
      </c>
      <c r="B7" s="163"/>
      <c r="C7" s="94">
        <v>1500000</v>
      </c>
    </row>
    <row r="8" spans="1:3" ht="24.75" customHeight="1">
      <c r="A8" s="161" t="s">
        <v>65</v>
      </c>
      <c r="B8" s="161"/>
      <c r="C8" s="95">
        <f>SUM(C4:C7)</f>
        <v>4350000</v>
      </c>
    </row>
    <row r="9" spans="1:5" ht="26.25" customHeight="1">
      <c r="A9" s="77"/>
      <c r="B9" s="77"/>
      <c r="C9" s="80"/>
      <c r="E9" s="88"/>
    </row>
    <row r="10" spans="1:5" ht="21.75" customHeight="1">
      <c r="A10" s="83" t="s">
        <v>90</v>
      </c>
      <c r="B10" s="83" t="s">
        <v>78</v>
      </c>
      <c r="C10" s="84">
        <v>450000</v>
      </c>
      <c r="E10" s="88"/>
    </row>
    <row r="11" spans="1:5" ht="20.25" customHeight="1">
      <c r="A11" s="81" t="s">
        <v>79</v>
      </c>
      <c r="B11" s="81" t="s">
        <v>80</v>
      </c>
      <c r="C11" s="82">
        <v>437000</v>
      </c>
      <c r="E11" s="88"/>
    </row>
    <row r="12" spans="1:5" ht="21.75" customHeight="1">
      <c r="A12" s="81" t="s">
        <v>81</v>
      </c>
      <c r="B12" s="81" t="s">
        <v>80</v>
      </c>
      <c r="C12" s="82">
        <v>437000</v>
      </c>
      <c r="E12" s="88"/>
    </row>
    <row r="13" spans="1:3" ht="23.25" customHeight="1">
      <c r="A13" s="81" t="s">
        <v>96</v>
      </c>
      <c r="B13" s="83" t="s">
        <v>82</v>
      </c>
      <c r="C13" s="82">
        <v>25000</v>
      </c>
    </row>
    <row r="14" spans="1:3" ht="21.75" customHeight="1">
      <c r="A14" s="81" t="s">
        <v>83</v>
      </c>
      <c r="B14" s="83" t="s">
        <v>84</v>
      </c>
      <c r="C14" s="82">
        <v>110000</v>
      </c>
    </row>
    <row r="15" spans="1:3" ht="21.75" customHeight="1">
      <c r="A15" s="81" t="s">
        <v>85</v>
      </c>
      <c r="B15" s="81" t="s">
        <v>92</v>
      </c>
      <c r="C15" s="82">
        <v>100000</v>
      </c>
    </row>
    <row r="16" spans="1:3" ht="19.5" customHeight="1">
      <c r="A16" s="83" t="s">
        <v>91</v>
      </c>
      <c r="B16" s="83" t="s">
        <v>95</v>
      </c>
      <c r="C16" s="84">
        <v>200000</v>
      </c>
    </row>
    <row r="17" spans="1:3" ht="21" customHeight="1">
      <c r="A17" s="83" t="s">
        <v>86</v>
      </c>
      <c r="B17" s="83" t="s">
        <v>87</v>
      </c>
      <c r="C17" s="84">
        <v>1000000</v>
      </c>
    </row>
    <row r="18" spans="1:3" ht="30.75" customHeight="1">
      <c r="A18" s="83" t="s">
        <v>88</v>
      </c>
      <c r="B18" s="83" t="s">
        <v>89</v>
      </c>
      <c r="C18" s="84">
        <v>160000</v>
      </c>
    </row>
    <row r="19" spans="1:3" ht="22.5" customHeight="1">
      <c r="A19" s="164" t="s">
        <v>65</v>
      </c>
      <c r="B19" s="164"/>
      <c r="C19" s="96">
        <f>SUM(C10:C18)</f>
        <v>2919000</v>
      </c>
    </row>
    <row r="20" spans="1:3" ht="15">
      <c r="A20" s="77"/>
      <c r="B20" s="77"/>
      <c r="C20" s="80"/>
    </row>
    <row r="21" spans="1:4" ht="15">
      <c r="A21" s="158" t="s">
        <v>66</v>
      </c>
      <c r="B21" s="159"/>
      <c r="C21" s="97">
        <f>SUM(C8+C19)</f>
        <v>7269000</v>
      </c>
      <c r="D21" s="98"/>
    </row>
    <row r="22" spans="1:5" ht="15">
      <c r="A22" s="77"/>
      <c r="B22" s="77"/>
      <c r="C22" s="77"/>
      <c r="D22" s="99"/>
      <c r="E22" s="87"/>
    </row>
    <row r="23" spans="1:8" ht="15">
      <c r="A23" s="77" t="s">
        <v>67</v>
      </c>
      <c r="B23" s="77"/>
      <c r="C23" s="85"/>
      <c r="D23" s="99"/>
      <c r="E23" s="90"/>
      <c r="H23" s="89"/>
    </row>
    <row r="24" spans="1:5" ht="15">
      <c r="A24" s="77"/>
      <c r="B24" s="77"/>
      <c r="C24" s="85"/>
      <c r="D24" s="100"/>
      <c r="E24" s="89"/>
    </row>
    <row r="25" spans="1:4" ht="15">
      <c r="A25" s="77"/>
      <c r="B25" s="77"/>
      <c r="C25" s="86"/>
      <c r="D25" s="99"/>
    </row>
    <row r="26" spans="1:3" ht="15">
      <c r="A26" s="77" t="s">
        <v>97</v>
      </c>
      <c r="B26" s="77"/>
      <c r="C26" s="85"/>
    </row>
    <row r="27" spans="2:4" ht="15">
      <c r="B27" s="77"/>
      <c r="C27" s="77"/>
      <c r="D27" s="86"/>
    </row>
    <row r="28" spans="2:4" ht="15">
      <c r="B28" s="77"/>
      <c r="C28" s="77"/>
      <c r="D28" s="85"/>
    </row>
    <row r="29" ht="12.75">
      <c r="D29" s="145"/>
    </row>
    <row r="30" ht="12.75">
      <c r="D30" s="145"/>
    </row>
    <row r="31" ht="12.75">
      <c r="D31" s="145"/>
    </row>
    <row r="32" ht="12.75">
      <c r="D32" s="145"/>
    </row>
    <row r="33" ht="12.75">
      <c r="D33" s="145"/>
    </row>
    <row r="35" ht="12.75">
      <c r="D35" s="145"/>
    </row>
    <row r="36" ht="12.75">
      <c r="D36" s="145"/>
    </row>
    <row r="37" ht="12.75">
      <c r="D37" s="145"/>
    </row>
    <row r="38" ht="12.75">
      <c r="D38" s="145"/>
    </row>
    <row r="39" ht="12.75">
      <c r="D39" s="145"/>
    </row>
    <row r="40" ht="12.75">
      <c r="D40" s="145"/>
    </row>
    <row r="41" ht="12.75">
      <c r="D41" s="145"/>
    </row>
    <row r="42" ht="12.75">
      <c r="D42" s="145"/>
    </row>
    <row r="43" ht="12.75">
      <c r="D43" s="145"/>
    </row>
    <row r="44" ht="12.75">
      <c r="D44" s="145"/>
    </row>
    <row r="45" ht="12.75">
      <c r="D45" s="145"/>
    </row>
    <row r="47" ht="12.75">
      <c r="D47" s="145"/>
    </row>
  </sheetData>
  <sheetProtection/>
  <mergeCells count="8">
    <mergeCell ref="A21:B21"/>
    <mergeCell ref="A1:C1"/>
    <mergeCell ref="A4:B4"/>
    <mergeCell ref="A5:B5"/>
    <mergeCell ref="A6:B6"/>
    <mergeCell ref="A7:B7"/>
    <mergeCell ref="A8:B8"/>
    <mergeCell ref="A19:B19"/>
  </mergeCells>
  <printOptions/>
  <pageMargins left="0.7" right="0.7" top="0.787401575" bottom="0.7874015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Krajsky Urad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polova</dc:creator>
  <cp:keywords/>
  <dc:description/>
  <cp:lastModifiedBy>Pólová Pavla Ing.</cp:lastModifiedBy>
  <cp:lastPrinted>2018-10-10T14:44:27Z</cp:lastPrinted>
  <dcterms:created xsi:type="dcterms:W3CDTF">2006-10-19T07:01:18Z</dcterms:created>
  <dcterms:modified xsi:type="dcterms:W3CDTF">2018-11-29T12:50:20Z</dcterms:modified>
  <cp:category/>
  <cp:version/>
  <cp:contentType/>
  <cp:contentStatus/>
</cp:coreProperties>
</file>