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18\"/>
    </mc:Choice>
  </mc:AlternateContent>
  <xr:revisionPtr revIDLastSave="0" documentId="13_ncr:1_{68456B84-03AD-4913-94B6-8DBEFF2D8130}" xr6:coauthVersionLast="36" xr6:coauthVersionMax="36" xr10:uidLastSave="{00000000-0000-0000-0000-000000000000}"/>
  <bookViews>
    <workbookView xWindow="240" yWindow="30" windowWidth="21075" windowHeight="10050" xr2:uid="{00000000-000D-0000-FFFF-FFFF00000000}"/>
  </bookViews>
  <sheets>
    <sheet name="List1" sheetId="1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E149" i="1" l="1"/>
  <c r="E81" i="1" l="1"/>
  <c r="E6" i="1"/>
  <c r="E45" i="1" l="1"/>
  <c r="E73" i="1"/>
  <c r="E114" i="1" l="1"/>
  <c r="E99" i="1"/>
  <c r="E161" i="1" l="1"/>
  <c r="E93" i="1"/>
  <c r="E126" i="1"/>
  <c r="E163" i="1" l="1"/>
</calcChain>
</file>

<file path=xl/sharedStrings.xml><?xml version="1.0" encoding="utf-8"?>
<sst xmlns="http://schemas.openxmlformats.org/spreadsheetml/2006/main" count="589" uniqueCount="243">
  <si>
    <t>Příjemce dotace - účel</t>
  </si>
  <si>
    <t>podpis</t>
  </si>
  <si>
    <t>částka</t>
  </si>
  <si>
    <t>dotace</t>
  </si>
  <si>
    <t>3419/5222</t>
  </si>
  <si>
    <t>3543/5222</t>
  </si>
  <si>
    <t>4371/5223</t>
  </si>
  <si>
    <t>3392/5213</t>
  </si>
  <si>
    <t>3419/5213</t>
  </si>
  <si>
    <t>FC Velké Meziříčí - dospělí</t>
  </si>
  <si>
    <t>FC Velké Meziříčí - mládež</t>
  </si>
  <si>
    <t>3792/5221</t>
  </si>
  <si>
    <t>BK Velké Meziříčí - mládež</t>
  </si>
  <si>
    <t>5512/5222</t>
  </si>
  <si>
    <t>SK Sokol Lhotky - mládež</t>
  </si>
  <si>
    <t>SK Sokol Lhotky - dospělí</t>
  </si>
  <si>
    <t>4312/5222</t>
  </si>
  <si>
    <t>Klub NADĚJE, VM</t>
  </si>
  <si>
    <t>Ječmínek, o.p.s., Žďár n/S.</t>
  </si>
  <si>
    <t>3549/5223</t>
  </si>
  <si>
    <t>Hotelová škola Světlá a SOŠ řemesel VM</t>
  </si>
  <si>
    <t>3122/5339</t>
  </si>
  <si>
    <t>Oblastní spolek ČČK Žďár n/Sázavou</t>
  </si>
  <si>
    <t>3599/5222</t>
  </si>
  <si>
    <t>3545/5223</t>
  </si>
  <si>
    <t>Domácí hospic Vysočina, Nové Město na Moravě</t>
  </si>
  <si>
    <t>4375/5223</t>
  </si>
  <si>
    <t>4329/5223</t>
  </si>
  <si>
    <t>4351/5223</t>
  </si>
  <si>
    <t>4356/5223</t>
  </si>
  <si>
    <t>3900/5212</t>
  </si>
  <si>
    <t>3900/5222</t>
  </si>
  <si>
    <t>Diecézní charita Brno - CENTRUM PREVENCE</t>
  </si>
  <si>
    <t>Diecézní charita Brno - KOPRETINA</t>
  </si>
  <si>
    <t>Diecézní charita Brno - OSOBNÍ ASISTENCE VM</t>
  </si>
  <si>
    <t>Diecézní charita Brno - DENNÍ STACIONÁŘ NESA</t>
  </si>
  <si>
    <t>Diecézní charita Brno - RANÁ PÉČE</t>
  </si>
  <si>
    <t>3900/5331</t>
  </si>
  <si>
    <t>Jupiter Club - Velkomeziříčsko</t>
  </si>
  <si>
    <t>Jupiter Club - na činnost</t>
  </si>
  <si>
    <t>Agility Velké Meziříčí - dospělí</t>
  </si>
  <si>
    <t>Agility Velké Meziříčí - mládež</t>
  </si>
  <si>
    <t>HHK Velké Meziříčí - dospělí</t>
  </si>
  <si>
    <t>HHK Velké Meziříčí - mládež</t>
  </si>
  <si>
    <t>Chaloupky</t>
  </si>
  <si>
    <t>Stolní tenis Velké Meziříčí - dospělí</t>
  </si>
  <si>
    <t>TJ Spartak Velké Meziříčí</t>
  </si>
  <si>
    <t>Stolní tenis Velké Meziříčí - mládež</t>
  </si>
  <si>
    <t>SDH Velké Meziříčí - mládež</t>
  </si>
  <si>
    <t>SDH Velké Meziříčí - dospělí</t>
  </si>
  <si>
    <t>TJ Spartak Velké Meziříčí - mládež</t>
  </si>
  <si>
    <t>Handicap Sport Club - mládež</t>
  </si>
  <si>
    <t>Handicap Sport Club - dospělí</t>
  </si>
  <si>
    <t>TJ Sokol Velké Meziříčí - dospělí</t>
  </si>
  <si>
    <t>TJ Sokol Velké Meziříčí - mládež</t>
  </si>
  <si>
    <t>BK Velké Meziříčí - dospělí</t>
  </si>
  <si>
    <t>SDH Lhotky Sport - dospělí</t>
  </si>
  <si>
    <t>SDH Lhotky Sport - mládež</t>
  </si>
  <si>
    <t>SKI Klub Velké Meziříčí - dospělí</t>
  </si>
  <si>
    <t>SKI Klub Velké Meziříčí - mládež</t>
  </si>
  <si>
    <t>Asociace rodičů a přátel, Klub Velké Meziříčí</t>
  </si>
  <si>
    <t>Svaz postižených civil. chorobami</t>
  </si>
  <si>
    <t>4333/5221</t>
  </si>
  <si>
    <t>3545/5221</t>
  </si>
  <si>
    <t>4371/5229</t>
  </si>
  <si>
    <t>4379/5229</t>
  </si>
  <si>
    <t>STŘED, z.ú., Třebíč (soc. akv. služby)</t>
  </si>
  <si>
    <t>STŘED, z.ú., Třebíč (tel. krizová pomoc)</t>
  </si>
  <si>
    <t>dar</t>
  </si>
  <si>
    <t>3121/5222</t>
  </si>
  <si>
    <t>Diecézní charita Brno - KONTAKTNÍ CENTRA</t>
  </si>
  <si>
    <t>Gymnázium, VM</t>
  </si>
  <si>
    <t>3121/5339</t>
  </si>
  <si>
    <t>Škola TAEKWON-DO</t>
  </si>
  <si>
    <t>Diecézní charita Brno - soc. akv. Služby</t>
  </si>
  <si>
    <t>Portimo, o.p.s., Nové Město na Moravě</t>
  </si>
  <si>
    <t>4371/5221</t>
  </si>
  <si>
    <t>Diecézní charita Brno - odlehčovací služby</t>
  </si>
  <si>
    <t xml:space="preserve">Občanská poradna Žďár nad Sáz. </t>
  </si>
  <si>
    <t>Svaz neslyšících a nedoslýchavých osob v ČR, VM</t>
  </si>
  <si>
    <t>Klub bechtěreviků ČR</t>
  </si>
  <si>
    <t>Krajská organizace ČSŽ Vysočina, Havlíčkův Brod</t>
  </si>
  <si>
    <t>3429/5222</t>
  </si>
  <si>
    <t>TJ Březejc, z.s., Velké Meziříčí</t>
  </si>
  <si>
    <t>ČSS, z.s., Sportovně střelecký klub VM</t>
  </si>
  <si>
    <t>Sbor dobr. hasičů Mostiště - mládež</t>
  </si>
  <si>
    <t>3900/5493</t>
  </si>
  <si>
    <t>Diecézní charita Brno - WELLMEZ</t>
  </si>
  <si>
    <t>Moravský rybářský svaz, Velké Meziříčí</t>
  </si>
  <si>
    <t>20630, 21424, 22067</t>
  </si>
  <si>
    <t>20632, 21425, 22035</t>
  </si>
  <si>
    <t>20633, 21427, 22036</t>
  </si>
  <si>
    <t>20634, 21428, 22037</t>
  </si>
  <si>
    <t>Farní sbor Českobratrské církve evan., VM</t>
  </si>
  <si>
    <t>3330/5223</t>
  </si>
  <si>
    <t>3549/5331</t>
  </si>
  <si>
    <t>3549/5222</t>
  </si>
  <si>
    <t>3549/5221</t>
  </si>
  <si>
    <t>Pavel Chovanec - pořízení mech. Vozíku</t>
  </si>
  <si>
    <t>3543/5493</t>
  </si>
  <si>
    <t>Denní rehabilitační stacionář, Třebíč</t>
  </si>
  <si>
    <t>4356/5339</t>
  </si>
  <si>
    <t>Český svaz včelařů - spolkový prapor</t>
  </si>
  <si>
    <t>měsíční spl.</t>
  </si>
  <si>
    <t>3419/5212</t>
  </si>
  <si>
    <t>3419/5493</t>
  </si>
  <si>
    <t>inv.přísp.</t>
  </si>
  <si>
    <t>2310/6349</t>
  </si>
  <si>
    <t>2321/6349</t>
  </si>
  <si>
    <t xml:space="preserve">Mateřská škola Velké Meziříčí </t>
  </si>
  <si>
    <t>přísp.na prov.</t>
  </si>
  <si>
    <t>3111/5331</t>
  </si>
  <si>
    <t>3111/5336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</si>
  <si>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</si>
  <si>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</si>
  <si>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</si>
  <si>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</si>
  <si>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</si>
  <si>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</si>
  <si>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</si>
  <si>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</si>
  <si>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</si>
  <si>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</si>
  <si>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</si>
  <si>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</si>
  <si>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</si>
  <si>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</si>
  <si>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</si>
  <si>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</si>
  <si>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 xml:space="preserve">      +přeposlaná dotace-peč.a odlehč.služba (Kraj)</t>
  </si>
  <si>
    <t>4351/5336</t>
  </si>
  <si>
    <t xml:space="preserve">      +přeposlaná dotace-zajišť.soc.služeb (MPSV)</t>
  </si>
  <si>
    <t>Svaz měst a obcí</t>
  </si>
  <si>
    <t>čl.příspěvek</t>
  </si>
  <si>
    <t>3639/5179</t>
  </si>
  <si>
    <t>Koruna Vysočiny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</si>
  <si>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</si>
  <si>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</si>
  <si>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</si>
  <si>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</si>
  <si>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</si>
  <si>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</si>
  <si>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</si>
  <si>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</si>
  <si>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</si>
  <si>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</si>
  <si>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</si>
  <si>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Junák-český skaut VM - Memoriál prof. Krejčího</t>
  </si>
  <si>
    <t>Tomáš Fleck -  FAJTFEST 2017</t>
  </si>
  <si>
    <t>Muzikanti dětem, VM</t>
  </si>
  <si>
    <t>3322/5493</t>
  </si>
  <si>
    <t xml:space="preserve">dopravní obslužnost  </t>
  </si>
  <si>
    <t>2292/5193</t>
  </si>
  <si>
    <t>Svatopluk Pokorný-Abraham Cup</t>
  </si>
  <si>
    <t>Svaz českých chovatelů-60.výročí "moravský morák"</t>
  </si>
  <si>
    <t>Sdružení rodičů při Gymnáziu VM-studenstský ples</t>
  </si>
  <si>
    <t>Adventor o.s.-"Putování 2018"</t>
  </si>
  <si>
    <t>ZZS Kraje Vysočina-na 6.ročník oblastní konference</t>
  </si>
  <si>
    <t>3533/5339</t>
  </si>
  <si>
    <t>Martin David-fotbalový turnaj</t>
  </si>
  <si>
    <t>Milan Todorov-fotbalový turnaj veteránů</t>
  </si>
  <si>
    <t>Mgr.Michaela Dvorská-Půlmaraton</t>
  </si>
  <si>
    <t>Obec Ruda-Zlaté kolo Vysočiny</t>
  </si>
  <si>
    <t>3419/5321</t>
  </si>
  <si>
    <t>Jakub Hejl-závody na horských freestylových kolech</t>
  </si>
  <si>
    <t>STATIM-babybox</t>
  </si>
  <si>
    <t>HHK VM-mantinely pro malé hokejisty</t>
  </si>
  <si>
    <t>KSÚS-realiace opravy silnice III/03721 Kúsky</t>
  </si>
  <si>
    <t>2212/5339</t>
  </si>
  <si>
    <t>vodovod Vrchovecká-Příkopy (přes řeku Oslavu)</t>
  </si>
  <si>
    <t>22699</t>
  </si>
  <si>
    <t>vodovod areál bývalých TS Třebíčská</t>
  </si>
  <si>
    <t>22237</t>
  </si>
  <si>
    <t>vodovod ul.Třebíčská (u mostu)</t>
  </si>
  <si>
    <t>22236</t>
  </si>
  <si>
    <t>29.10.2018</t>
  </si>
  <si>
    <t>vodovod K Novému Světu</t>
  </si>
  <si>
    <t>22223                              22701</t>
  </si>
  <si>
    <t>29.10.2018 13.12.2018</t>
  </si>
  <si>
    <t>vodovod Záviškova</t>
  </si>
  <si>
    <t>22703</t>
  </si>
  <si>
    <t>Hrbov-prodloužení vodovodního řadu PD</t>
  </si>
  <si>
    <t>20563</t>
  </si>
  <si>
    <t>rekonstrukce vodovodu Ve Vilách-PD</t>
  </si>
  <si>
    <t>22235</t>
  </si>
  <si>
    <t>kanalizace Záviškova</t>
  </si>
  <si>
    <t>Olší nad Oslavou-projekt kanalizace pro SP</t>
  </si>
  <si>
    <t>22232</t>
  </si>
  <si>
    <t>rekonstrukce kanalizace Ve Vilách-PD</t>
  </si>
  <si>
    <t xml:space="preserve">       +přeposlaná dotace-Implementace Krajského akčního plánu</t>
  </si>
  <si>
    <t xml:space="preserve">       +přeposlaná dotace Kr.Vysočina."Sportuj, bádej, poznávej"</t>
  </si>
  <si>
    <t xml:space="preserve">       +přeposlaná dotace OP VVV Šablony I</t>
  </si>
  <si>
    <t xml:space="preserve">       +přeposlaná dotace OP VVV Šablony II</t>
  </si>
  <si>
    <t>20706                          20707                     20096</t>
  </si>
  <si>
    <t>06.04.2018 06.04.2018 11.10.2018</t>
  </si>
  <si>
    <t>20706                        20707                       21594                        21594</t>
  </si>
  <si>
    <t>6.4.2018 6.4.2018 6.8.2018 6.8.2018</t>
  </si>
  <si>
    <t>2141/5169</t>
  </si>
  <si>
    <t>Myslivecký spolek Lhotky-Mysliveckou stezkou</t>
  </si>
  <si>
    <t>Dóza,s.v.č. - Po staletí stále hraví utužujem svoje zdraví</t>
  </si>
  <si>
    <t>Far.sbor českobr.církve evang.-Večer s hostem 2018</t>
  </si>
  <si>
    <t>Chaloupky o.p.s. - Zahradou k důstojnému stáří</t>
  </si>
  <si>
    <t>MŠ VM - Příroda, naše učitelka</t>
  </si>
  <si>
    <t>Sociální služby města VM - Aktivní stárnutí</t>
  </si>
  <si>
    <t>ZŠ Sokolovská - Kruh 2018</t>
  </si>
  <si>
    <t>ZŠ Školní VM - Prevence sociálně-patologických jevů</t>
  </si>
  <si>
    <t>Asociace rodičů a přátel zdr.pos.dětí-Procvičujeme se s radostí</t>
  </si>
  <si>
    <t>Maria Podstatzky-Regenerace památek-Zámek-podíl města</t>
  </si>
  <si>
    <t>Maria Podstatzky-Regenerace památek-Zámek (MK)</t>
  </si>
  <si>
    <t>Ing. O. Šmaková - Regenerace památek-podíl města</t>
  </si>
  <si>
    <t>Ing. O. Šmaková - Regenerace památek (MK)</t>
  </si>
  <si>
    <t>Dóza - Drakiáda 2018</t>
  </si>
  <si>
    <t>MŠ VM - Jak šel čas aneb školka vypravuje</t>
  </si>
  <si>
    <t>Ubrová Olga - Čtyři kroky do nového světa..</t>
  </si>
  <si>
    <t>Libor Smejkal - film "Úděl a bolest Jakuba Demla"</t>
  </si>
  <si>
    <t>Zpracovala:Kateřina Čejková</t>
  </si>
  <si>
    <t>JUPITER club, s.r.o. - výměna křesel, výměna podlahové krytiny</t>
  </si>
  <si>
    <t>3 splátky</t>
  </si>
  <si>
    <t>Grantový program KULTURA</t>
  </si>
  <si>
    <t>Grantový program ZDRAVÉ MĚSTO</t>
  </si>
  <si>
    <t>Grantový program SPORT</t>
  </si>
  <si>
    <t>Grantový program pro poskytování dotací v sociální oblasti</t>
  </si>
  <si>
    <t>Dotace poskytnuté mimo grantové programy</t>
  </si>
  <si>
    <t>zaplaceno dne</t>
  </si>
  <si>
    <t xml:space="preserve">ODPA / POL </t>
  </si>
  <si>
    <t>Dotace na kulturní památky</t>
  </si>
  <si>
    <t>Poskytnuté dary</t>
  </si>
  <si>
    <t>SVK ŽĎÁRSKO příspěvky</t>
  </si>
  <si>
    <t>PŘÍSPĚVKY NA PROVOZ PŘÍSPĚVKOVÝM ORGANIZACÍM</t>
  </si>
  <si>
    <t>členské příspěvky svazům</t>
  </si>
  <si>
    <t>OSTATNÍ</t>
  </si>
  <si>
    <t>Ing.Stupka</t>
  </si>
  <si>
    <t>Mgr.Muchová</t>
  </si>
  <si>
    <t>Ing.Zachar</t>
  </si>
  <si>
    <t>Ing.Švec</t>
  </si>
  <si>
    <t>Ing.Kozina</t>
  </si>
  <si>
    <t>Ing.Pospíchal</t>
  </si>
  <si>
    <t>CELKEM 2018</t>
  </si>
  <si>
    <t>Dne 30.1.2019</t>
  </si>
  <si>
    <t>příspěvek, dar, dotace</t>
  </si>
  <si>
    <t>číslo dokladu</t>
  </si>
  <si>
    <t>POSKYTNUTÉ DOTACE, DARY A PŘÍSPĚVKY V ROCE 2018</t>
  </si>
  <si>
    <t>Příloha k ZÚ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</si>
</sst>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4" borderId="1" xfId="0" applyFill="1" applyBorder="1"/>
    <xf numFmtId="0" fontId="0" fillId="4" borderId="0" xfId="0" applyFill="1"/>
    <xf numFmtId="0" fontId="0" fillId="5" borderId="0" xfId="0" applyFill="1"/>
    <xf numFmtId="0" fontId="0" fillId="4" borderId="0" xfId="0" applyFill="1" applyAlignment="1"/>
    <xf numFmtId="0" fontId="0" fillId="5" borderId="0" xfId="0" applyFill="1" applyAlignment="1"/>
    <xf numFmtId="4" fontId="0" fillId="0" borderId="0" xfId="0" applyNumberFormat="1"/>
    <xf numFmtId="0" fontId="0" fillId="0" borderId="0" xfId="0" applyBorder="1"/>
    <xf numFmtId="4" fontId="0" fillId="4" borderId="0" xfId="0" applyNumberFormat="1" applyFill="1"/>
    <xf numFmtId="0" fontId="0" fillId="4" borderId="10" xfId="0" applyFill="1" applyBorder="1"/>
    <xf numFmtId="0" fontId="0" fillId="4" borderId="11" xfId="0" applyFill="1" applyBorder="1"/>
    <xf numFmtId="14" fontId="0" fillId="4" borderId="12" xfId="0" applyNumberFormat="1" applyFill="1" applyBorder="1"/>
    <xf numFmtId="0" fontId="0" fillId="4" borderId="13" xfId="0" applyFill="1" applyBorder="1"/>
    <xf numFmtId="14" fontId="0" fillId="4" borderId="14" xfId="0" applyNumberFormat="1" applyFill="1" applyBorder="1"/>
    <xf numFmtId="0" fontId="1" fillId="4" borderId="13" xfId="0" applyFont="1" applyFill="1" applyBorder="1"/>
    <xf numFmtId="0" fontId="1" fillId="4" borderId="1" xfId="0" applyFont="1" applyFill="1" applyBorder="1"/>
    <xf numFmtId="14" fontId="1" fillId="4" borderId="14" xfId="0" applyNumberFormat="1" applyFont="1" applyFill="1" applyBorder="1"/>
    <xf numFmtId="0" fontId="0" fillId="4" borderId="15" xfId="0" applyFill="1" applyBorder="1"/>
    <xf numFmtId="0" fontId="0" fillId="4" borderId="16" xfId="0" applyFill="1" applyBorder="1"/>
    <xf numFmtId="14" fontId="0" fillId="4" borderId="17" xfId="0" applyNumberFormat="1" applyFill="1" applyBorder="1"/>
    <xf numFmtId="4" fontId="0" fillId="4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4" borderId="0" xfId="0" applyNumberFormat="1" applyFont="1" applyFill="1"/>
    <xf numFmtId="0" fontId="1" fillId="4" borderId="15" xfId="0" applyFont="1" applyFill="1" applyBorder="1"/>
    <xf numFmtId="0" fontId="1" fillId="4" borderId="16" xfId="0" applyFont="1" applyFill="1" applyBorder="1"/>
    <xf numFmtId="4" fontId="1" fillId="2" borderId="16" xfId="0" applyNumberFormat="1" applyFont="1" applyFill="1" applyBorder="1" applyAlignment="1"/>
    <xf numFmtId="14" fontId="1" fillId="4" borderId="17" xfId="0" applyNumberFormat="1" applyFont="1" applyFill="1" applyBorder="1"/>
    <xf numFmtId="0" fontId="6" fillId="3" borderId="8" xfId="0" applyFont="1" applyFill="1" applyBorder="1"/>
    <xf numFmtId="4" fontId="6" fillId="6" borderId="8" xfId="0" applyNumberFormat="1" applyFont="1" applyFill="1" applyBorder="1" applyAlignment="1"/>
    <xf numFmtId="14" fontId="6" fillId="3" borderId="9" xfId="0" applyNumberFormat="1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4" fontId="1" fillId="2" borderId="11" xfId="0" applyNumberFormat="1" applyFont="1" applyFill="1" applyBorder="1" applyAlignment="1"/>
    <xf numFmtId="14" fontId="1" fillId="4" borderId="12" xfId="0" applyNumberFormat="1" applyFont="1" applyFill="1" applyBorder="1"/>
    <xf numFmtId="0" fontId="1" fillId="0" borderId="13" xfId="0" applyFont="1" applyBorder="1"/>
    <xf numFmtId="0" fontId="1" fillId="0" borderId="1" xfId="0" applyFont="1" applyBorder="1"/>
    <xf numFmtId="4" fontId="1" fillId="0" borderId="1" xfId="0" applyNumberFormat="1" applyFont="1" applyBorder="1" applyAlignment="1"/>
    <xf numFmtId="0" fontId="3" fillId="0" borderId="15" xfId="0" applyFont="1" applyBorder="1"/>
    <xf numFmtId="0" fontId="3" fillId="0" borderId="16" xfId="0" applyFont="1" applyBorder="1"/>
    <xf numFmtId="4" fontId="3" fillId="0" borderId="16" xfId="0" applyNumberFormat="1" applyFont="1" applyBorder="1" applyAlignment="1"/>
    <xf numFmtId="0" fontId="3" fillId="0" borderId="17" xfId="0" applyFont="1" applyBorder="1" applyAlignment="1">
      <alignment horizontal="right"/>
    </xf>
    <xf numFmtId="4" fontId="3" fillId="4" borderId="0" xfId="0" applyNumberFormat="1" applyFont="1" applyFill="1"/>
    <xf numFmtId="0" fontId="4" fillId="3" borderId="8" xfId="0" applyFont="1" applyFill="1" applyBorder="1"/>
    <xf numFmtId="4" fontId="4" fillId="6" borderId="8" xfId="0" applyNumberFormat="1" applyFont="1" applyFill="1" applyBorder="1" applyAlignment="1"/>
    <xf numFmtId="0" fontId="4" fillId="3" borderId="9" xfId="0" applyFont="1" applyFill="1" applyBorder="1"/>
    <xf numFmtId="4" fontId="7" fillId="4" borderId="0" xfId="0" applyNumberFormat="1" applyFont="1" applyFill="1"/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14" fontId="0" fillId="0" borderId="14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/>
    </xf>
    <xf numFmtId="49" fontId="0" fillId="0" borderId="14" xfId="0" applyNumberFormat="1" applyBorder="1" applyAlignment="1">
      <alignment horizontal="right" vertical="top"/>
    </xf>
    <xf numFmtId="14" fontId="0" fillId="0" borderId="14" xfId="0" applyNumberFormat="1" applyBorder="1" applyAlignment="1">
      <alignment horizontal="right" vertical="top"/>
    </xf>
    <xf numFmtId="4" fontId="3" fillId="0" borderId="0" xfId="0" applyNumberFormat="1" applyFont="1"/>
    <xf numFmtId="4" fontId="8" fillId="0" borderId="0" xfId="0" applyNumberFormat="1" applyFont="1"/>
    <xf numFmtId="0" fontId="1" fillId="0" borderId="15" xfId="0" applyFont="1" applyBorder="1"/>
    <xf numFmtId="0" fontId="1" fillId="0" borderId="16" xfId="0" applyFont="1" applyBorder="1"/>
    <xf numFmtId="4" fontId="1" fillId="0" borderId="16" xfId="0" applyNumberFormat="1" applyFont="1" applyBorder="1" applyAlignment="1"/>
    <xf numFmtId="0" fontId="1" fillId="0" borderId="17" xfId="0" applyFont="1" applyBorder="1" applyAlignment="1">
      <alignment horizontal="right"/>
    </xf>
    <xf numFmtId="0" fontId="4" fillId="3" borderId="3" xfId="0" applyFont="1" applyFill="1" applyBorder="1"/>
    <xf numFmtId="4" fontId="4" fillId="3" borderId="3" xfId="0" applyNumberFormat="1" applyFont="1" applyFill="1" applyBorder="1"/>
    <xf numFmtId="0" fontId="6" fillId="3" borderId="9" xfId="0" applyFont="1" applyFill="1" applyBorder="1" applyAlignment="1">
      <alignment horizontal="right"/>
    </xf>
    <xf numFmtId="4" fontId="7" fillId="0" borderId="0" xfId="0" applyNumberFormat="1" applyFont="1"/>
    <xf numFmtId="0" fontId="0" fillId="0" borderId="11" xfId="0" applyBorder="1"/>
    <xf numFmtId="4" fontId="0" fillId="0" borderId="11" xfId="0" applyNumberFormat="1" applyBorder="1"/>
    <xf numFmtId="0" fontId="1" fillId="0" borderId="11" xfId="0" applyFont="1" applyBorder="1"/>
    <xf numFmtId="14" fontId="0" fillId="4" borderId="18" xfId="0" applyNumberFormat="1" applyFont="1" applyFill="1" applyBorder="1"/>
    <xf numFmtId="14" fontId="1" fillId="0" borderId="12" xfId="0" applyNumberFormat="1" applyFont="1" applyBorder="1" applyAlignment="1">
      <alignment horizontal="right"/>
    </xf>
    <xf numFmtId="4" fontId="1" fillId="0" borderId="0" xfId="0" applyNumberFormat="1" applyFont="1"/>
    <xf numFmtId="14" fontId="1" fillId="0" borderId="14" xfId="0" applyNumberFormat="1" applyFont="1" applyBorder="1" applyAlignment="1">
      <alignment horizontal="right"/>
    </xf>
    <xf numFmtId="0" fontId="9" fillId="0" borderId="1" xfId="0" applyFont="1" applyBorder="1"/>
    <xf numFmtId="4" fontId="10" fillId="0" borderId="0" xfId="0" applyNumberFormat="1" applyFont="1"/>
    <xf numFmtId="0" fontId="0" fillId="0" borderId="16" xfId="0" applyBorder="1"/>
    <xf numFmtId="4" fontId="0" fillId="0" borderId="16" xfId="0" applyNumberFormat="1" applyBorder="1"/>
    <xf numFmtId="14" fontId="1" fillId="0" borderId="17" xfId="0" applyNumberFormat="1" applyFont="1" applyBorder="1" applyAlignment="1">
      <alignment horizontal="right"/>
    </xf>
    <xf numFmtId="0" fontId="4" fillId="3" borderId="7" xfId="0" applyFont="1" applyFill="1" applyBorder="1"/>
    <xf numFmtId="4" fontId="4" fillId="3" borderId="8" xfId="0" applyNumberFormat="1" applyFont="1" applyFill="1" applyBorder="1" applyAlignment="1"/>
    <xf numFmtId="4" fontId="6" fillId="0" borderId="0" xfId="0" applyNumberFormat="1" applyFont="1"/>
    <xf numFmtId="4" fontId="0" fillId="2" borderId="11" xfId="0" applyNumberFormat="1" applyFont="1" applyFill="1" applyBorder="1" applyAlignment="1"/>
    <xf numFmtId="14" fontId="4" fillId="3" borderId="9" xfId="0" applyNumberFormat="1" applyFont="1" applyFill="1" applyBorder="1"/>
    <xf numFmtId="4" fontId="5" fillId="0" borderId="0" xfId="0" applyNumberFormat="1" applyFont="1"/>
    <xf numFmtId="4" fontId="0" fillId="4" borderId="11" xfId="0" applyNumberFormat="1" applyFont="1" applyFill="1" applyBorder="1" applyAlignment="1"/>
    <xf numFmtId="14" fontId="0" fillId="4" borderId="14" xfId="0" applyNumberFormat="1" applyFill="1" applyBorder="1" applyAlignment="1">
      <alignment vertical="top"/>
    </xf>
    <xf numFmtId="4" fontId="0" fillId="2" borderId="16" xfId="0" applyNumberFormat="1" applyFont="1" applyFill="1" applyBorder="1" applyAlignment="1"/>
    <xf numFmtId="0" fontId="4" fillId="3" borderId="4" xfId="0" applyFont="1" applyFill="1" applyBorder="1"/>
    <xf numFmtId="0" fontId="0" fillId="0" borderId="10" xfId="0" applyBorder="1"/>
    <xf numFmtId="14" fontId="0" fillId="0" borderId="12" xfId="0" applyNumberFormat="1" applyBorder="1"/>
    <xf numFmtId="0" fontId="0" fillId="0" borderId="13" xfId="0" applyBorder="1"/>
    <xf numFmtId="14" fontId="0" fillId="0" borderId="14" xfId="0" applyNumberFormat="1" applyBorder="1"/>
    <xf numFmtId="0" fontId="0" fillId="4" borderId="17" xfId="0" applyFill="1" applyBorder="1"/>
    <xf numFmtId="4" fontId="4" fillId="3" borderId="8" xfId="0" applyNumberFormat="1" applyFont="1" applyFill="1" applyBorder="1"/>
    <xf numFmtId="0" fontId="0" fillId="0" borderId="19" xfId="0" applyBorder="1"/>
    <xf numFmtId="0" fontId="0" fillId="0" borderId="20" xfId="0" applyBorder="1"/>
    <xf numFmtId="4" fontId="0" fillId="0" borderId="20" xfId="0" applyNumberFormat="1" applyBorder="1"/>
    <xf numFmtId="0" fontId="0" fillId="0" borderId="21" xfId="0" applyBorder="1"/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1" xfId="0" applyFill="1" applyBorder="1" applyAlignment="1"/>
    <xf numFmtId="4" fontId="0" fillId="0" borderId="1" xfId="0" applyNumberFormat="1" applyFill="1" applyBorder="1" applyAlignment="1"/>
    <xf numFmtId="0" fontId="0" fillId="4" borderId="0" xfId="0" applyFill="1" applyBorder="1"/>
    <xf numFmtId="0" fontId="1" fillId="4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3" fillId="4" borderId="0" xfId="0" applyFont="1" applyFill="1" applyBorder="1"/>
    <xf numFmtId="0" fontId="7" fillId="4" borderId="0" xfId="0" applyFont="1" applyFill="1" applyBorder="1"/>
    <xf numFmtId="0" fontId="8" fillId="0" borderId="0" xfId="0" applyFont="1" applyBorder="1"/>
    <xf numFmtId="4" fontId="3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1" fillId="0" borderId="1" xfId="0" applyFont="1" applyBorder="1" applyAlignment="1">
      <alignment horizontal="right" wrapText="1"/>
    </xf>
    <xf numFmtId="0" fontId="0" fillId="0" borderId="0" xfId="0" applyFill="1" applyBorder="1"/>
    <xf numFmtId="4" fontId="0" fillId="0" borderId="0" xfId="0" applyNumberFormat="1" applyFill="1" applyBorder="1" applyAlignment="1"/>
    <xf numFmtId="0" fontId="0" fillId="0" borderId="0" xfId="0" applyFill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2" fillId="0" borderId="13" xfId="0" applyFont="1" applyFill="1" applyBorder="1"/>
    <xf numFmtId="0" fontId="0" fillId="0" borderId="13" xfId="0" applyFill="1" applyBorder="1"/>
    <xf numFmtId="14" fontId="0" fillId="0" borderId="14" xfId="0" applyNumberFormat="1" applyFill="1" applyBorder="1"/>
    <xf numFmtId="0" fontId="0" fillId="0" borderId="13" xfId="0" applyFont="1" applyFill="1" applyBorder="1"/>
    <xf numFmtId="14" fontId="0" fillId="0" borderId="14" xfId="0" applyNumberFormat="1" applyFont="1" applyFill="1" applyBorder="1"/>
    <xf numFmtId="0" fontId="1" fillId="0" borderId="13" xfId="0" applyFont="1" applyFill="1" applyBorder="1"/>
    <xf numFmtId="14" fontId="1" fillId="0" borderId="14" xfId="0" applyNumberFormat="1" applyFont="1" applyFill="1" applyBorder="1"/>
    <xf numFmtId="0" fontId="0" fillId="0" borderId="13" xfId="0" applyFill="1" applyBorder="1" applyAlignment="1">
      <alignment wrapText="1"/>
    </xf>
    <xf numFmtId="0" fontId="0" fillId="0" borderId="13" xfId="0" applyFill="1" applyBorder="1" applyAlignment="1"/>
    <xf numFmtId="14" fontId="0" fillId="0" borderId="14" xfId="0" applyNumberFormat="1" applyFill="1" applyBorder="1" applyAlignment="1"/>
    <xf numFmtId="0" fontId="4" fillId="6" borderId="7" xfId="0" applyFont="1" applyFill="1" applyBorder="1"/>
    <xf numFmtId="14" fontId="1" fillId="4" borderId="14" xfId="0" applyNumberFormat="1" applyFont="1" applyFill="1" applyBorder="1" applyAlignment="1">
      <alignment horizontal="right"/>
    </xf>
    <xf numFmtId="0" fontId="0" fillId="0" borderId="10" xfId="0" applyBorder="1" applyAlignment="1">
      <alignment vertical="top"/>
    </xf>
    <xf numFmtId="14" fontId="0" fillId="0" borderId="12" xfId="0" applyNumberForma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4" fillId="3" borderId="2" xfId="0" applyFont="1" applyFill="1" applyBorder="1"/>
    <xf numFmtId="0" fontId="0" fillId="0" borderId="13" xfId="0" applyBorder="1" applyAlignment="1">
      <alignment wrapText="1"/>
    </xf>
    <xf numFmtId="14" fontId="1" fillId="0" borderId="14" xfId="0" applyNumberFormat="1" applyFont="1" applyBorder="1" applyAlignment="1">
      <alignment horizontal="right" wrapText="1"/>
    </xf>
    <xf numFmtId="0" fontId="0" fillId="0" borderId="15" xfId="0" applyBorder="1"/>
    <xf numFmtId="0" fontId="0" fillId="4" borderId="15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0" fillId="0" borderId="10" xfId="0" applyFill="1" applyBorder="1"/>
    <xf numFmtId="0" fontId="0" fillId="0" borderId="11" xfId="0" applyFill="1" applyBorder="1"/>
    <xf numFmtId="4" fontId="0" fillId="0" borderId="11" xfId="0" applyNumberFormat="1" applyFill="1" applyBorder="1"/>
    <xf numFmtId="14" fontId="0" fillId="0" borderId="12" xfId="0" applyNumberFormat="1" applyFill="1" applyBorder="1"/>
    <xf numFmtId="0" fontId="2" fillId="3" borderId="7" xfId="0" applyFont="1" applyFill="1" applyBorder="1"/>
    <xf numFmtId="0" fontId="2" fillId="3" borderId="8" xfId="0" applyFont="1" applyFill="1" applyBorder="1"/>
    <xf numFmtId="4" fontId="2" fillId="3" borderId="8" xfId="0" applyNumberFormat="1" applyFont="1" applyFill="1" applyBorder="1"/>
    <xf numFmtId="0" fontId="2" fillId="3" borderId="9" xfId="0" applyFont="1" applyFill="1" applyBorder="1"/>
    <xf numFmtId="0" fontId="0" fillId="0" borderId="15" xfId="0" applyFill="1" applyBorder="1"/>
    <xf numFmtId="0" fontId="0" fillId="0" borderId="16" xfId="0" applyFill="1" applyBorder="1"/>
    <xf numFmtId="4" fontId="0" fillId="0" borderId="16" xfId="0" applyNumberFormat="1" applyFill="1" applyBorder="1"/>
    <xf numFmtId="14" fontId="0" fillId="0" borderId="17" xfId="0" applyNumberFormat="1" applyFill="1" applyBorder="1"/>
    <xf numFmtId="0" fontId="2" fillId="3" borderId="7" xfId="0" applyFont="1" applyFill="1" applyBorder="1" applyAlignment="1">
      <alignment wrapText="1"/>
    </xf>
    <xf numFmtId="14" fontId="2" fillId="3" borderId="9" xfId="0" applyNumberFormat="1" applyFont="1" applyFill="1" applyBorder="1"/>
    <xf numFmtId="4" fontId="0" fillId="0" borderId="16" xfId="0" applyNumberFormat="1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4" fontId="0" fillId="0" borderId="11" xfId="0" applyNumberFormat="1" applyFont="1" applyFill="1" applyBorder="1"/>
    <xf numFmtId="14" fontId="0" fillId="0" borderId="12" xfId="0" applyNumberFormat="1" applyFont="1" applyFill="1" applyBorder="1"/>
    <xf numFmtId="0" fontId="2" fillId="0" borderId="1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/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5" fillId="0" borderId="25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FF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8"/>
  <sheetViews>
    <sheetView tabSelected="1" zoomScaleNormal="100" workbookViewId="0">
      <selection activeCell="A2" sqref="A2:G2"/>
    </sheetView>
  </sheetViews>
  <sheetFormatPr defaultRowHeight="15" x14ac:dyDescent="0.25"/>
  <cols>
    <col min="1" max="1" width="46.140625" customWidth="1"/>
    <col min="2" max="2" width="13.42578125" customWidth="1"/>
    <col min="3" max="3" width="11.140625" customWidth="1"/>
    <col min="4" max="4" width="13.140625" customWidth="1"/>
    <col min="5" max="5" width="16.42578125" customWidth="1"/>
    <col min="6" max="6" width="17.7109375" customWidth="1"/>
    <col min="7" max="7" width="10.28515625" customWidth="1"/>
    <col min="8" max="8" width="11.42578125" bestFit="1" customWidth="1"/>
  </cols>
  <sheetData>
    <row r="1" spans="1:46" ht="24" customHeight="1" thickBot="1" x14ac:dyDescent="0.3">
      <c r="F1" s="189" t="s">
        <v>242</v>
      </c>
      <c r="G1" s="188"/>
      <c r="H1" s="103"/>
      <c r="I1" s="103"/>
      <c r="J1" s="10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0.25" customHeight="1" x14ac:dyDescent="0.25">
      <c r="A2" s="185" t="s">
        <v>241</v>
      </c>
      <c r="B2" s="186"/>
      <c r="C2" s="186"/>
      <c r="D2" s="186"/>
      <c r="E2" s="186"/>
      <c r="F2" s="186"/>
      <c r="G2" s="187"/>
      <c r="H2" s="103"/>
      <c r="I2" s="103"/>
      <c r="J2" s="10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5">
      <c r="A3" s="136"/>
      <c r="B3" s="127"/>
      <c r="C3" s="127"/>
      <c r="D3" s="127"/>
      <c r="E3" s="127"/>
      <c r="F3" s="127"/>
      <c r="G3" s="137"/>
      <c r="H3" s="103"/>
      <c r="I3" s="103"/>
      <c r="J3" s="10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30" x14ac:dyDescent="0.25">
      <c r="A4" s="138" t="s">
        <v>0</v>
      </c>
      <c r="B4" s="182" t="s">
        <v>239</v>
      </c>
      <c r="C4" s="104" t="s">
        <v>224</v>
      </c>
      <c r="D4" s="104" t="s">
        <v>1</v>
      </c>
      <c r="E4" s="104" t="s">
        <v>2</v>
      </c>
      <c r="F4" s="104" t="s">
        <v>240</v>
      </c>
      <c r="G4" s="159" t="s">
        <v>223</v>
      </c>
      <c r="H4" s="127"/>
      <c r="I4" s="103"/>
      <c r="J4" s="10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 thickBot="1" x14ac:dyDescent="0.3">
      <c r="A5" s="160"/>
      <c r="B5" s="161"/>
      <c r="C5" s="161"/>
      <c r="D5" s="161"/>
      <c r="E5" s="161"/>
      <c r="F5" s="161"/>
      <c r="G5" s="162"/>
      <c r="H5" s="127"/>
      <c r="I5" s="103"/>
      <c r="J5" s="10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5.75" thickBot="1" x14ac:dyDescent="0.3">
      <c r="A6" s="167" t="s">
        <v>222</v>
      </c>
      <c r="B6" s="168"/>
      <c r="C6" s="168"/>
      <c r="D6" s="168"/>
      <c r="E6" s="169">
        <f>E7+E8+E9+E10+E11+E12+E13+E14+E15+E16+E17+E18+E19+E20+E21</f>
        <v>8064000</v>
      </c>
      <c r="F6" s="168"/>
      <c r="G6" s="170"/>
      <c r="H6" s="127"/>
      <c r="I6" s="103"/>
      <c r="J6" s="10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5" customFormat="1" x14ac:dyDescent="0.25">
      <c r="A7" s="163" t="s">
        <v>38</v>
      </c>
      <c r="B7" s="164" t="s">
        <v>3</v>
      </c>
      <c r="C7" s="164" t="s">
        <v>7</v>
      </c>
      <c r="D7" s="164" t="s">
        <v>231</v>
      </c>
      <c r="E7" s="165">
        <v>800000</v>
      </c>
      <c r="F7" s="164"/>
      <c r="G7" s="166" t="s">
        <v>103</v>
      </c>
      <c r="H7" s="127"/>
      <c r="I7" s="103"/>
      <c r="J7" s="10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141" t="s">
        <v>39</v>
      </c>
      <c r="B8" s="107" t="s">
        <v>3</v>
      </c>
      <c r="C8" s="107" t="s">
        <v>7</v>
      </c>
      <c r="D8" s="164" t="s">
        <v>231</v>
      </c>
      <c r="E8" s="108">
        <v>5501000</v>
      </c>
      <c r="F8" s="107"/>
      <c r="G8" s="142" t="s">
        <v>103</v>
      </c>
      <c r="H8" s="127"/>
      <c r="I8" s="103"/>
      <c r="J8" s="10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5" customFormat="1" x14ac:dyDescent="0.25">
      <c r="A9" s="139" t="s">
        <v>22</v>
      </c>
      <c r="B9" s="105" t="s">
        <v>3</v>
      </c>
      <c r="C9" s="105" t="s">
        <v>23</v>
      </c>
      <c r="D9" s="105" t="s">
        <v>232</v>
      </c>
      <c r="E9" s="106">
        <v>5000</v>
      </c>
      <c r="F9" s="105">
        <v>20245</v>
      </c>
      <c r="G9" s="140">
        <v>43133</v>
      </c>
      <c r="H9" s="127"/>
      <c r="I9" s="103"/>
      <c r="J9" s="10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25">
      <c r="A10" s="139" t="s">
        <v>20</v>
      </c>
      <c r="B10" s="105" t="s">
        <v>3</v>
      </c>
      <c r="C10" s="105" t="s">
        <v>21</v>
      </c>
      <c r="D10" s="105" t="s">
        <v>231</v>
      </c>
      <c r="E10" s="106">
        <v>20000</v>
      </c>
      <c r="F10" s="105">
        <v>20278</v>
      </c>
      <c r="G10" s="140">
        <v>43136</v>
      </c>
      <c r="H10" s="127"/>
      <c r="I10" s="103"/>
      <c r="J10" s="10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25">
      <c r="A11" s="139" t="s">
        <v>44</v>
      </c>
      <c r="B11" s="105" t="s">
        <v>3</v>
      </c>
      <c r="C11" s="105" t="s">
        <v>11</v>
      </c>
      <c r="D11" s="105" t="s">
        <v>233</v>
      </c>
      <c r="E11" s="106">
        <v>50000</v>
      </c>
      <c r="F11" s="105">
        <v>20342</v>
      </c>
      <c r="G11" s="140">
        <v>43140</v>
      </c>
      <c r="H11" s="127"/>
      <c r="I11" s="103"/>
      <c r="J11" s="10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25">
      <c r="A12" s="143" t="s">
        <v>71</v>
      </c>
      <c r="B12" s="109" t="s">
        <v>3</v>
      </c>
      <c r="C12" s="109" t="s">
        <v>72</v>
      </c>
      <c r="D12" s="109" t="s">
        <v>231</v>
      </c>
      <c r="E12" s="110">
        <v>20000</v>
      </c>
      <c r="F12" s="109">
        <v>20607</v>
      </c>
      <c r="G12" s="144">
        <v>43178</v>
      </c>
      <c r="H12" s="127"/>
      <c r="I12" s="103"/>
      <c r="J12" s="10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x14ac:dyDescent="0.25">
      <c r="A13" s="139" t="s">
        <v>81</v>
      </c>
      <c r="B13" s="105" t="s">
        <v>3</v>
      </c>
      <c r="C13" s="105" t="s">
        <v>82</v>
      </c>
      <c r="D13" s="109" t="s">
        <v>231</v>
      </c>
      <c r="E13" s="106">
        <v>8000</v>
      </c>
      <c r="F13" s="105">
        <v>240136</v>
      </c>
      <c r="G13" s="140">
        <v>43173</v>
      </c>
      <c r="H13" s="127"/>
      <c r="I13" s="103"/>
      <c r="J13" s="10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5" customFormat="1" x14ac:dyDescent="0.25">
      <c r="A14" s="139" t="s">
        <v>83</v>
      </c>
      <c r="B14" s="105" t="s">
        <v>3</v>
      </c>
      <c r="C14" s="105" t="s">
        <v>4</v>
      </c>
      <c r="D14" s="109" t="s">
        <v>231</v>
      </c>
      <c r="E14" s="106">
        <v>20000</v>
      </c>
      <c r="F14" s="105">
        <v>20771</v>
      </c>
      <c r="G14" s="140">
        <v>43201</v>
      </c>
      <c r="H14" s="127"/>
      <c r="I14" s="103"/>
      <c r="J14" s="10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x14ac:dyDescent="0.25">
      <c r="A15" s="139" t="s">
        <v>85</v>
      </c>
      <c r="B15" s="105" t="s">
        <v>3</v>
      </c>
      <c r="C15" s="105" t="s">
        <v>13</v>
      </c>
      <c r="D15" s="105" t="s">
        <v>234</v>
      </c>
      <c r="E15" s="106">
        <v>20000</v>
      </c>
      <c r="F15" s="105">
        <v>21132</v>
      </c>
      <c r="G15" s="140">
        <v>43251</v>
      </c>
      <c r="H15" s="127"/>
      <c r="I15" s="103"/>
      <c r="J15" s="10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x14ac:dyDescent="0.25">
      <c r="A16" s="139" t="s">
        <v>88</v>
      </c>
      <c r="B16" s="105" t="s">
        <v>3</v>
      </c>
      <c r="C16" s="105" t="s">
        <v>31</v>
      </c>
      <c r="D16" s="105" t="s">
        <v>233</v>
      </c>
      <c r="E16" s="106">
        <v>150000</v>
      </c>
      <c r="F16" s="105">
        <v>21466</v>
      </c>
      <c r="G16" s="140">
        <v>43294</v>
      </c>
      <c r="H16" s="127"/>
      <c r="I16" s="103"/>
      <c r="J16" s="10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x14ac:dyDescent="0.25">
      <c r="A17" s="139" t="s">
        <v>93</v>
      </c>
      <c r="B17" s="105" t="s">
        <v>3</v>
      </c>
      <c r="C17" s="105" t="s">
        <v>94</v>
      </c>
      <c r="D17" s="105" t="s">
        <v>231</v>
      </c>
      <c r="E17" s="106">
        <v>50000</v>
      </c>
      <c r="F17" s="105">
        <v>21962</v>
      </c>
      <c r="G17" s="140">
        <v>43369</v>
      </c>
      <c r="H17" s="127"/>
      <c r="I17" s="103"/>
      <c r="J17" s="10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x14ac:dyDescent="0.25">
      <c r="A18" s="139" t="s">
        <v>98</v>
      </c>
      <c r="B18" s="105" t="s">
        <v>3</v>
      </c>
      <c r="C18" s="105" t="s">
        <v>99</v>
      </c>
      <c r="D18" s="105" t="s">
        <v>232</v>
      </c>
      <c r="E18" s="108">
        <v>15000</v>
      </c>
      <c r="F18" s="105">
        <v>22745</v>
      </c>
      <c r="G18" s="140">
        <v>43451</v>
      </c>
      <c r="H18" s="127"/>
      <c r="I18" s="103"/>
      <c r="J18" s="10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x14ac:dyDescent="0.25">
      <c r="A19" s="139" t="s">
        <v>100</v>
      </c>
      <c r="B19" s="105" t="s">
        <v>3</v>
      </c>
      <c r="C19" s="105" t="s">
        <v>101</v>
      </c>
      <c r="D19" s="105" t="s">
        <v>232</v>
      </c>
      <c r="E19" s="108">
        <v>15000</v>
      </c>
      <c r="F19" s="105">
        <v>22842</v>
      </c>
      <c r="G19" s="140">
        <v>43454</v>
      </c>
      <c r="H19" s="127"/>
      <c r="I19" s="103"/>
      <c r="J19" s="10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5" customFormat="1" x14ac:dyDescent="0.25">
      <c r="A20" s="139" t="s">
        <v>102</v>
      </c>
      <c r="B20" s="105" t="s">
        <v>3</v>
      </c>
      <c r="C20" s="105" t="s">
        <v>82</v>
      </c>
      <c r="D20" s="105" t="s">
        <v>231</v>
      </c>
      <c r="E20" s="108">
        <v>10000</v>
      </c>
      <c r="F20" s="105">
        <v>22872</v>
      </c>
      <c r="G20" s="140">
        <v>43461</v>
      </c>
      <c r="H20" s="127"/>
      <c r="I20" s="103"/>
      <c r="J20" s="10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30" x14ac:dyDescent="0.25">
      <c r="A21" s="145" t="s">
        <v>216</v>
      </c>
      <c r="B21" s="105" t="s">
        <v>3</v>
      </c>
      <c r="C21" s="105" t="s">
        <v>7</v>
      </c>
      <c r="D21" s="105" t="s">
        <v>231</v>
      </c>
      <c r="E21" s="108">
        <v>1380000</v>
      </c>
      <c r="F21" s="105">
        <v>20779</v>
      </c>
      <c r="G21" s="140">
        <v>43201</v>
      </c>
      <c r="H21" s="127"/>
      <c r="I21" s="103"/>
      <c r="J21" s="10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5" customFormat="1" ht="15.75" thickBot="1" x14ac:dyDescent="0.3">
      <c r="A22" s="171"/>
      <c r="B22" s="172"/>
      <c r="C22" s="172"/>
      <c r="D22" s="172"/>
      <c r="E22" s="173"/>
      <c r="F22" s="172"/>
      <c r="G22" s="174"/>
      <c r="H22" s="127"/>
      <c r="I22" s="103"/>
      <c r="J22" s="10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30.75" thickBot="1" x14ac:dyDescent="0.3">
      <c r="A23" s="175" t="s">
        <v>221</v>
      </c>
      <c r="B23" s="168"/>
      <c r="C23" s="168"/>
      <c r="D23" s="168"/>
      <c r="E23" s="169">
        <v>2272400</v>
      </c>
      <c r="F23" s="168"/>
      <c r="G23" s="176"/>
      <c r="H23" s="127"/>
      <c r="I23" s="103"/>
      <c r="J23" s="10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x14ac:dyDescent="0.25">
      <c r="A24" s="163" t="s">
        <v>17</v>
      </c>
      <c r="B24" s="164" t="s">
        <v>3</v>
      </c>
      <c r="C24" s="164" t="s">
        <v>5</v>
      </c>
      <c r="D24" s="164" t="s">
        <v>232</v>
      </c>
      <c r="E24" s="165">
        <v>20000</v>
      </c>
      <c r="F24" s="164">
        <v>20465</v>
      </c>
      <c r="G24" s="166">
        <v>43159</v>
      </c>
      <c r="H24" s="127"/>
      <c r="I24" s="103"/>
      <c r="J24" s="10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s="5" customFormat="1" x14ac:dyDescent="0.25">
      <c r="A25" s="139" t="s">
        <v>60</v>
      </c>
      <c r="B25" s="105" t="s">
        <v>3</v>
      </c>
      <c r="C25" s="105" t="s">
        <v>5</v>
      </c>
      <c r="D25" s="164" t="s">
        <v>232</v>
      </c>
      <c r="E25" s="106">
        <v>23000</v>
      </c>
      <c r="F25" s="105">
        <v>20467</v>
      </c>
      <c r="G25" s="140">
        <v>43159</v>
      </c>
      <c r="H25" s="127"/>
      <c r="I25" s="103"/>
      <c r="J25" s="10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x14ac:dyDescent="0.25">
      <c r="A26" s="146" t="s">
        <v>61</v>
      </c>
      <c r="B26" s="111" t="s">
        <v>3</v>
      </c>
      <c r="C26" s="111" t="s">
        <v>5</v>
      </c>
      <c r="D26" s="164" t="s">
        <v>232</v>
      </c>
      <c r="E26" s="112">
        <v>26000</v>
      </c>
      <c r="F26" s="111">
        <v>20558</v>
      </c>
      <c r="G26" s="147">
        <v>43168</v>
      </c>
      <c r="H26" s="127"/>
      <c r="I26" s="103"/>
      <c r="J26" s="10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5" customFormat="1" x14ac:dyDescent="0.25">
      <c r="A27" s="139" t="s">
        <v>18</v>
      </c>
      <c r="B27" s="105" t="s">
        <v>3</v>
      </c>
      <c r="C27" s="105" t="s">
        <v>62</v>
      </c>
      <c r="D27" s="164" t="s">
        <v>232</v>
      </c>
      <c r="E27" s="106">
        <v>37000</v>
      </c>
      <c r="F27" s="105">
        <v>20559</v>
      </c>
      <c r="G27" s="140">
        <v>43168</v>
      </c>
      <c r="H27" s="127"/>
      <c r="I27" s="103"/>
      <c r="J27" s="10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x14ac:dyDescent="0.25">
      <c r="A28" s="139" t="s">
        <v>25</v>
      </c>
      <c r="B28" s="105" t="s">
        <v>3</v>
      </c>
      <c r="C28" s="105" t="s">
        <v>63</v>
      </c>
      <c r="D28" s="164" t="s">
        <v>232</v>
      </c>
      <c r="E28" s="106">
        <v>57700</v>
      </c>
      <c r="F28" s="105">
        <v>20562</v>
      </c>
      <c r="G28" s="140">
        <v>43168</v>
      </c>
      <c r="H28" s="127"/>
      <c r="I28" s="103"/>
      <c r="J28" s="10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5" customFormat="1" x14ac:dyDescent="0.25">
      <c r="A29" s="139" t="s">
        <v>66</v>
      </c>
      <c r="B29" s="105" t="s">
        <v>3</v>
      </c>
      <c r="C29" s="105" t="s">
        <v>64</v>
      </c>
      <c r="D29" s="164" t="s">
        <v>232</v>
      </c>
      <c r="E29" s="106">
        <v>3900</v>
      </c>
      <c r="F29" s="105">
        <v>20566</v>
      </c>
      <c r="G29" s="140">
        <v>43171</v>
      </c>
      <c r="H29" s="127"/>
      <c r="I29" s="103"/>
      <c r="J29" s="10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x14ac:dyDescent="0.25">
      <c r="A30" s="139" t="s">
        <v>67</v>
      </c>
      <c r="B30" s="105" t="s">
        <v>3</v>
      </c>
      <c r="C30" s="105" t="s">
        <v>65</v>
      </c>
      <c r="D30" s="164" t="s">
        <v>232</v>
      </c>
      <c r="E30" s="106">
        <v>4000</v>
      </c>
      <c r="F30" s="105">
        <v>20567</v>
      </c>
      <c r="G30" s="140">
        <v>43171</v>
      </c>
      <c r="H30" s="127"/>
      <c r="I30" s="103"/>
      <c r="J30" s="10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5" customFormat="1" x14ac:dyDescent="0.25">
      <c r="A31" s="139" t="s">
        <v>36</v>
      </c>
      <c r="B31" s="105" t="s">
        <v>3</v>
      </c>
      <c r="C31" s="105" t="s">
        <v>6</v>
      </c>
      <c r="D31" s="164" t="s">
        <v>232</v>
      </c>
      <c r="E31" s="106">
        <v>10500</v>
      </c>
      <c r="F31" s="105">
        <v>20570</v>
      </c>
      <c r="G31" s="140">
        <v>43171</v>
      </c>
      <c r="H31" s="127"/>
      <c r="I31" s="103"/>
      <c r="J31" s="10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x14ac:dyDescent="0.25">
      <c r="A32" s="139" t="s">
        <v>70</v>
      </c>
      <c r="B32" s="105" t="s">
        <v>3</v>
      </c>
      <c r="C32" s="105" t="s">
        <v>19</v>
      </c>
      <c r="D32" s="164" t="s">
        <v>232</v>
      </c>
      <c r="E32" s="106">
        <v>18400</v>
      </c>
      <c r="F32" s="105">
        <v>20571</v>
      </c>
      <c r="G32" s="140">
        <v>43171</v>
      </c>
      <c r="H32" s="127"/>
      <c r="I32" s="103"/>
      <c r="J32" s="10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5" customFormat="1" x14ac:dyDescent="0.25">
      <c r="A33" s="139" t="s">
        <v>74</v>
      </c>
      <c r="B33" s="105" t="s">
        <v>3</v>
      </c>
      <c r="C33" s="105" t="s">
        <v>6</v>
      </c>
      <c r="D33" s="164" t="s">
        <v>232</v>
      </c>
      <c r="E33" s="106">
        <v>5000</v>
      </c>
      <c r="F33" s="105">
        <v>20622</v>
      </c>
      <c r="G33" s="140">
        <v>43179</v>
      </c>
      <c r="H33" s="127"/>
      <c r="I33" s="103"/>
      <c r="J33" s="10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x14ac:dyDescent="0.25">
      <c r="A34" s="139" t="s">
        <v>75</v>
      </c>
      <c r="B34" s="105" t="s">
        <v>3</v>
      </c>
      <c r="C34" s="105" t="s">
        <v>76</v>
      </c>
      <c r="D34" s="164" t="s">
        <v>232</v>
      </c>
      <c r="E34" s="106">
        <v>9000</v>
      </c>
      <c r="F34" s="105">
        <v>20623</v>
      </c>
      <c r="G34" s="140">
        <v>43179</v>
      </c>
      <c r="H34" s="127"/>
      <c r="I34" s="103"/>
      <c r="J34" s="10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5" customFormat="1" x14ac:dyDescent="0.25">
      <c r="A35" s="139" t="s">
        <v>77</v>
      </c>
      <c r="B35" s="105" t="s">
        <v>3</v>
      </c>
      <c r="C35" s="105" t="s">
        <v>24</v>
      </c>
      <c r="D35" s="164" t="s">
        <v>232</v>
      </c>
      <c r="E35" s="106">
        <v>45900</v>
      </c>
      <c r="F35" s="105">
        <v>20628</v>
      </c>
      <c r="G35" s="140">
        <v>43179</v>
      </c>
      <c r="H35" s="127"/>
      <c r="I35" s="103"/>
      <c r="J35" s="10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x14ac:dyDescent="0.25">
      <c r="A36" s="139" t="s">
        <v>78</v>
      </c>
      <c r="B36" s="105" t="s">
        <v>3</v>
      </c>
      <c r="C36" s="105" t="s">
        <v>16</v>
      </c>
      <c r="D36" s="164" t="s">
        <v>232</v>
      </c>
      <c r="E36" s="106">
        <v>50000</v>
      </c>
      <c r="F36" s="105">
        <v>20629</v>
      </c>
      <c r="G36" s="140">
        <v>43179</v>
      </c>
      <c r="H36" s="127"/>
      <c r="I36" s="103"/>
      <c r="J36" s="10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5" customFormat="1" x14ac:dyDescent="0.25">
      <c r="A37" s="139" t="s">
        <v>87</v>
      </c>
      <c r="B37" s="105" t="s">
        <v>3</v>
      </c>
      <c r="C37" s="105" t="s">
        <v>26</v>
      </c>
      <c r="D37" s="164" t="s">
        <v>232</v>
      </c>
      <c r="E37" s="106">
        <v>228000</v>
      </c>
      <c r="F37" s="105" t="s">
        <v>89</v>
      </c>
      <c r="G37" s="140" t="s">
        <v>217</v>
      </c>
      <c r="H37" s="127"/>
      <c r="I37" s="103"/>
      <c r="J37" s="10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x14ac:dyDescent="0.25">
      <c r="A38" s="139" t="s">
        <v>32</v>
      </c>
      <c r="B38" s="105" t="s">
        <v>3</v>
      </c>
      <c r="C38" s="105" t="s">
        <v>27</v>
      </c>
      <c r="D38" s="164" t="s">
        <v>232</v>
      </c>
      <c r="E38" s="106">
        <v>115000</v>
      </c>
      <c r="F38" s="105">
        <v>20631</v>
      </c>
      <c r="G38" s="140">
        <v>43179</v>
      </c>
      <c r="H38" s="127"/>
      <c r="I38" s="103"/>
      <c r="J38" s="10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5" customFormat="1" x14ac:dyDescent="0.25">
      <c r="A39" s="139" t="s">
        <v>33</v>
      </c>
      <c r="B39" s="105" t="s">
        <v>3</v>
      </c>
      <c r="C39" s="105" t="s">
        <v>27</v>
      </c>
      <c r="D39" s="164" t="s">
        <v>232</v>
      </c>
      <c r="E39" s="106">
        <v>254000</v>
      </c>
      <c r="F39" s="105" t="s">
        <v>90</v>
      </c>
      <c r="G39" s="140" t="s">
        <v>217</v>
      </c>
      <c r="H39" s="127"/>
      <c r="I39" s="103"/>
      <c r="J39" s="10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x14ac:dyDescent="0.25">
      <c r="A40" s="139" t="s">
        <v>34</v>
      </c>
      <c r="B40" s="105" t="s">
        <v>3</v>
      </c>
      <c r="C40" s="105" t="s">
        <v>28</v>
      </c>
      <c r="D40" s="164" t="s">
        <v>232</v>
      </c>
      <c r="E40" s="106">
        <v>487000</v>
      </c>
      <c r="F40" s="105" t="s">
        <v>91</v>
      </c>
      <c r="G40" s="140" t="s">
        <v>217</v>
      </c>
      <c r="H40" s="127"/>
      <c r="I40" s="103"/>
      <c r="J40" s="10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5" customFormat="1" x14ac:dyDescent="0.25">
      <c r="A41" s="139" t="s">
        <v>35</v>
      </c>
      <c r="B41" s="105" t="s">
        <v>3</v>
      </c>
      <c r="C41" s="105" t="s">
        <v>29</v>
      </c>
      <c r="D41" s="164" t="s">
        <v>232</v>
      </c>
      <c r="E41" s="106">
        <v>866000</v>
      </c>
      <c r="F41" s="105" t="s">
        <v>92</v>
      </c>
      <c r="G41" s="140" t="s">
        <v>217</v>
      </c>
      <c r="H41" s="127"/>
      <c r="I41" s="103"/>
      <c r="J41" s="10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x14ac:dyDescent="0.25">
      <c r="A42" s="139" t="s">
        <v>79</v>
      </c>
      <c r="B42" s="105" t="s">
        <v>3</v>
      </c>
      <c r="C42" s="105" t="s">
        <v>5</v>
      </c>
      <c r="D42" s="164" t="s">
        <v>232</v>
      </c>
      <c r="E42" s="106">
        <v>2000</v>
      </c>
      <c r="F42" s="105">
        <v>20636</v>
      </c>
      <c r="G42" s="140">
        <v>43180</v>
      </c>
      <c r="H42" s="127"/>
      <c r="I42" s="103"/>
      <c r="J42" s="10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7" customFormat="1" x14ac:dyDescent="0.25">
      <c r="A43" s="139" t="s">
        <v>80</v>
      </c>
      <c r="B43" s="105" t="s">
        <v>3</v>
      </c>
      <c r="C43" s="105" t="s">
        <v>5</v>
      </c>
      <c r="D43" s="164" t="s">
        <v>232</v>
      </c>
      <c r="E43" s="106">
        <v>10000</v>
      </c>
      <c r="F43" s="105">
        <v>20637</v>
      </c>
      <c r="G43" s="140">
        <v>43180</v>
      </c>
      <c r="H43" s="128"/>
      <c r="I43" s="129"/>
      <c r="J43" s="12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.75" thickBot="1" x14ac:dyDescent="0.3">
      <c r="A44" s="171"/>
      <c r="B44" s="172"/>
      <c r="C44" s="172"/>
      <c r="D44" s="172"/>
      <c r="E44" s="177"/>
      <c r="F44" s="172"/>
      <c r="G44" s="174"/>
      <c r="H44" s="103"/>
      <c r="I44" s="103"/>
      <c r="J44" s="10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5.75" thickBot="1" x14ac:dyDescent="0.3">
      <c r="A45" s="167" t="s">
        <v>220</v>
      </c>
      <c r="B45" s="168"/>
      <c r="C45" s="168"/>
      <c r="D45" s="168"/>
      <c r="E45" s="169">
        <f>SUM(E46:E71)</f>
        <v>5400000</v>
      </c>
      <c r="F45" s="168"/>
      <c r="G45" s="176"/>
      <c r="H45" s="103"/>
      <c r="I45" s="103"/>
      <c r="J45" s="10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x14ac:dyDescent="0.25">
      <c r="A46" s="178" t="s">
        <v>40</v>
      </c>
      <c r="B46" s="179" t="s">
        <v>3</v>
      </c>
      <c r="C46" s="179" t="s">
        <v>4</v>
      </c>
      <c r="D46" s="179" t="s">
        <v>231</v>
      </c>
      <c r="E46" s="180">
        <v>3200</v>
      </c>
      <c r="F46" s="179">
        <v>20303</v>
      </c>
      <c r="G46" s="181">
        <v>43138</v>
      </c>
      <c r="H46" s="103"/>
      <c r="I46" s="103"/>
      <c r="J46" s="10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x14ac:dyDescent="0.25">
      <c r="A47" s="141" t="s">
        <v>41</v>
      </c>
      <c r="B47" s="107" t="s">
        <v>3</v>
      </c>
      <c r="C47" s="107" t="s">
        <v>4</v>
      </c>
      <c r="D47" s="179" t="s">
        <v>231</v>
      </c>
      <c r="E47" s="108">
        <v>66300</v>
      </c>
      <c r="F47" s="107">
        <v>20311</v>
      </c>
      <c r="G47" s="142">
        <v>43138</v>
      </c>
      <c r="H47" s="103"/>
      <c r="I47" s="103"/>
      <c r="J47" s="10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x14ac:dyDescent="0.25">
      <c r="A48" s="141" t="s">
        <v>42</v>
      </c>
      <c r="B48" s="107" t="s">
        <v>3</v>
      </c>
      <c r="C48" s="107" t="s">
        <v>8</v>
      </c>
      <c r="D48" s="179" t="s">
        <v>231</v>
      </c>
      <c r="E48" s="108">
        <v>194200</v>
      </c>
      <c r="F48" s="107">
        <v>20312</v>
      </c>
      <c r="G48" s="142">
        <v>43138</v>
      </c>
      <c r="H48" s="103"/>
      <c r="I48" s="103"/>
      <c r="J48" s="10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x14ac:dyDescent="0.25">
      <c r="A49" s="141" t="s">
        <v>9</v>
      </c>
      <c r="B49" s="107" t="s">
        <v>3</v>
      </c>
      <c r="C49" s="107" t="s">
        <v>8</v>
      </c>
      <c r="D49" s="179" t="s">
        <v>231</v>
      </c>
      <c r="E49" s="108">
        <v>269200</v>
      </c>
      <c r="F49" s="107">
        <v>20313</v>
      </c>
      <c r="G49" s="142">
        <v>43138</v>
      </c>
      <c r="H49" s="103"/>
      <c r="I49" s="103"/>
      <c r="J49" s="10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x14ac:dyDescent="0.25">
      <c r="A50" s="141" t="s">
        <v>43</v>
      </c>
      <c r="B50" s="107" t="s">
        <v>3</v>
      </c>
      <c r="C50" s="107" t="s">
        <v>4</v>
      </c>
      <c r="D50" s="179" t="s">
        <v>231</v>
      </c>
      <c r="E50" s="108">
        <v>1072700</v>
      </c>
      <c r="F50" s="107">
        <v>20314</v>
      </c>
      <c r="G50" s="142">
        <v>43138</v>
      </c>
      <c r="H50" s="103"/>
      <c r="I50" s="103"/>
      <c r="J50" s="10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x14ac:dyDescent="0.25">
      <c r="A51" s="141" t="s">
        <v>10</v>
      </c>
      <c r="B51" s="107" t="s">
        <v>3</v>
      </c>
      <c r="C51" s="107" t="s">
        <v>4</v>
      </c>
      <c r="D51" s="179" t="s">
        <v>231</v>
      </c>
      <c r="E51" s="108">
        <v>1298200</v>
      </c>
      <c r="F51" s="107">
        <v>20315</v>
      </c>
      <c r="G51" s="142">
        <v>43138</v>
      </c>
      <c r="H51" s="103"/>
      <c r="I51" s="103"/>
      <c r="J51" s="10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x14ac:dyDescent="0.25">
      <c r="A52" s="141" t="s">
        <v>84</v>
      </c>
      <c r="B52" s="107" t="s">
        <v>3</v>
      </c>
      <c r="C52" s="107" t="s">
        <v>4</v>
      </c>
      <c r="D52" s="179" t="s">
        <v>231</v>
      </c>
      <c r="E52" s="108">
        <v>12400</v>
      </c>
      <c r="F52" s="107">
        <v>240066</v>
      </c>
      <c r="G52" s="142">
        <v>43138</v>
      </c>
      <c r="H52" s="103"/>
      <c r="I52" s="103"/>
      <c r="J52" s="10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x14ac:dyDescent="0.25">
      <c r="A53" s="141" t="s">
        <v>45</v>
      </c>
      <c r="B53" s="107" t="s">
        <v>3</v>
      </c>
      <c r="C53" s="107" t="s">
        <v>4</v>
      </c>
      <c r="D53" s="179" t="s">
        <v>231</v>
      </c>
      <c r="E53" s="108">
        <v>3100</v>
      </c>
      <c r="F53" s="107">
        <v>20350</v>
      </c>
      <c r="G53" s="142">
        <v>43143</v>
      </c>
      <c r="H53" s="103"/>
      <c r="I53" s="103"/>
      <c r="J53" s="10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x14ac:dyDescent="0.25">
      <c r="A54" s="141" t="s">
        <v>15</v>
      </c>
      <c r="B54" s="107" t="s">
        <v>3</v>
      </c>
      <c r="C54" s="107" t="s">
        <v>4</v>
      </c>
      <c r="D54" s="179" t="s">
        <v>231</v>
      </c>
      <c r="E54" s="108">
        <v>5000</v>
      </c>
      <c r="F54" s="107">
        <v>20351</v>
      </c>
      <c r="G54" s="142">
        <v>43143</v>
      </c>
      <c r="H54" s="103"/>
      <c r="I54" s="103"/>
      <c r="J54" s="10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x14ac:dyDescent="0.25">
      <c r="A55" s="141" t="s">
        <v>14</v>
      </c>
      <c r="B55" s="107" t="s">
        <v>3</v>
      </c>
      <c r="C55" s="107" t="s">
        <v>4</v>
      </c>
      <c r="D55" s="179" t="s">
        <v>231</v>
      </c>
      <c r="E55" s="108">
        <v>5000</v>
      </c>
      <c r="F55" s="107">
        <v>20352</v>
      </c>
      <c r="G55" s="142">
        <v>43143</v>
      </c>
      <c r="H55" s="103"/>
      <c r="I55" s="103"/>
      <c r="J55" s="10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x14ac:dyDescent="0.25">
      <c r="A56" s="141" t="s">
        <v>46</v>
      </c>
      <c r="B56" s="107" t="s">
        <v>3</v>
      </c>
      <c r="C56" s="107" t="s">
        <v>4</v>
      </c>
      <c r="D56" s="179" t="s">
        <v>231</v>
      </c>
      <c r="E56" s="108">
        <v>29700</v>
      </c>
      <c r="F56" s="107">
        <v>20356</v>
      </c>
      <c r="G56" s="142">
        <v>43143</v>
      </c>
      <c r="H56" s="103"/>
      <c r="I56" s="103"/>
      <c r="J56" s="10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x14ac:dyDescent="0.25">
      <c r="A57" s="141" t="s">
        <v>49</v>
      </c>
      <c r="B57" s="107" t="s">
        <v>3</v>
      </c>
      <c r="C57" s="107" t="s">
        <v>13</v>
      </c>
      <c r="D57" s="107" t="s">
        <v>234</v>
      </c>
      <c r="E57" s="108">
        <v>31600</v>
      </c>
      <c r="F57" s="107">
        <v>20357</v>
      </c>
      <c r="G57" s="142">
        <v>43143</v>
      </c>
      <c r="H57" s="103"/>
      <c r="I57" s="103"/>
      <c r="J57" s="10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x14ac:dyDescent="0.25">
      <c r="A58" s="141" t="s">
        <v>47</v>
      </c>
      <c r="B58" s="107" t="s">
        <v>3</v>
      </c>
      <c r="C58" s="107" t="s">
        <v>4</v>
      </c>
      <c r="D58" s="107" t="s">
        <v>231</v>
      </c>
      <c r="E58" s="108">
        <v>78500</v>
      </c>
      <c r="F58" s="107">
        <v>20358</v>
      </c>
      <c r="G58" s="142">
        <v>43143</v>
      </c>
      <c r="H58" s="103"/>
      <c r="I58" s="103"/>
      <c r="J58" s="10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x14ac:dyDescent="0.25">
      <c r="A59" s="141" t="s">
        <v>48</v>
      </c>
      <c r="B59" s="107" t="s">
        <v>3</v>
      </c>
      <c r="C59" s="107" t="s">
        <v>13</v>
      </c>
      <c r="D59" s="107" t="s">
        <v>234</v>
      </c>
      <c r="E59" s="108">
        <v>116900</v>
      </c>
      <c r="F59" s="107">
        <v>20360</v>
      </c>
      <c r="G59" s="142">
        <v>43143</v>
      </c>
      <c r="H59" s="103"/>
      <c r="I59" s="103"/>
      <c r="J59" s="10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x14ac:dyDescent="0.25">
      <c r="A60" s="141" t="s">
        <v>50</v>
      </c>
      <c r="B60" s="107" t="s">
        <v>3</v>
      </c>
      <c r="C60" s="107" t="s">
        <v>4</v>
      </c>
      <c r="D60" s="107" t="s">
        <v>231</v>
      </c>
      <c r="E60" s="108">
        <v>408500</v>
      </c>
      <c r="F60" s="107">
        <v>20361</v>
      </c>
      <c r="G60" s="142">
        <v>43143</v>
      </c>
      <c r="H60" s="103"/>
      <c r="I60" s="103"/>
      <c r="J60" s="10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x14ac:dyDescent="0.25">
      <c r="A61" s="143" t="s">
        <v>51</v>
      </c>
      <c r="B61" s="109" t="s">
        <v>3</v>
      </c>
      <c r="C61" s="109" t="s">
        <v>4</v>
      </c>
      <c r="D61" s="107" t="s">
        <v>231</v>
      </c>
      <c r="E61" s="110">
        <v>18700</v>
      </c>
      <c r="F61" s="109">
        <v>20366</v>
      </c>
      <c r="G61" s="144">
        <v>43144</v>
      </c>
      <c r="H61" s="103"/>
      <c r="I61" s="103"/>
      <c r="J61" s="10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x14ac:dyDescent="0.25">
      <c r="A62" s="141" t="s">
        <v>52</v>
      </c>
      <c r="B62" s="107" t="s">
        <v>3</v>
      </c>
      <c r="C62" s="107" t="s">
        <v>4</v>
      </c>
      <c r="D62" s="107" t="s">
        <v>231</v>
      </c>
      <c r="E62" s="108">
        <v>22600</v>
      </c>
      <c r="F62" s="107">
        <v>20367</v>
      </c>
      <c r="G62" s="142">
        <v>43144</v>
      </c>
      <c r="H62" s="103"/>
      <c r="I62" s="103"/>
      <c r="J62" s="10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x14ac:dyDescent="0.25">
      <c r="A63" s="141" t="s">
        <v>53</v>
      </c>
      <c r="B63" s="107" t="s">
        <v>3</v>
      </c>
      <c r="C63" s="107" t="s">
        <v>4</v>
      </c>
      <c r="D63" s="107" t="s">
        <v>231</v>
      </c>
      <c r="E63" s="108">
        <v>103500</v>
      </c>
      <c r="F63" s="107">
        <v>20368</v>
      </c>
      <c r="G63" s="142">
        <v>43144</v>
      </c>
      <c r="H63" s="103"/>
      <c r="I63" s="103"/>
      <c r="J63" s="10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x14ac:dyDescent="0.25">
      <c r="A64" s="141" t="s">
        <v>54</v>
      </c>
      <c r="B64" s="107" t="s">
        <v>3</v>
      </c>
      <c r="C64" s="107" t="s">
        <v>4</v>
      </c>
      <c r="D64" s="107" t="s">
        <v>231</v>
      </c>
      <c r="E64" s="108">
        <v>630000</v>
      </c>
      <c r="F64" s="107">
        <v>20370</v>
      </c>
      <c r="G64" s="142">
        <v>43144</v>
      </c>
      <c r="H64" s="103"/>
      <c r="I64" s="103"/>
      <c r="J64" s="10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x14ac:dyDescent="0.25">
      <c r="A65" s="141" t="s">
        <v>55</v>
      </c>
      <c r="B65" s="107" t="s">
        <v>3</v>
      </c>
      <c r="C65" s="107" t="s">
        <v>4</v>
      </c>
      <c r="D65" s="107" t="s">
        <v>231</v>
      </c>
      <c r="E65" s="108">
        <v>5000</v>
      </c>
      <c r="F65" s="107">
        <v>20400</v>
      </c>
      <c r="G65" s="142">
        <v>43150</v>
      </c>
      <c r="H65" s="103"/>
      <c r="I65" s="103"/>
      <c r="J65" s="10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x14ac:dyDescent="0.25">
      <c r="A66" s="141" t="s">
        <v>56</v>
      </c>
      <c r="B66" s="107" t="s">
        <v>3</v>
      </c>
      <c r="C66" s="107" t="s">
        <v>13</v>
      </c>
      <c r="D66" s="107" t="s">
        <v>234</v>
      </c>
      <c r="E66" s="108">
        <v>10500</v>
      </c>
      <c r="F66" s="107">
        <v>20402</v>
      </c>
      <c r="G66" s="142">
        <v>43150</v>
      </c>
      <c r="H66" s="103"/>
      <c r="I66" s="103"/>
      <c r="J66" s="10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x14ac:dyDescent="0.25">
      <c r="A67" s="141" t="s">
        <v>57</v>
      </c>
      <c r="B67" s="107" t="s">
        <v>3</v>
      </c>
      <c r="C67" s="107" t="s">
        <v>13</v>
      </c>
      <c r="D67" s="107" t="s">
        <v>234</v>
      </c>
      <c r="E67" s="108">
        <v>37900</v>
      </c>
      <c r="F67" s="107">
        <v>20407</v>
      </c>
      <c r="G67" s="142">
        <v>43150</v>
      </c>
      <c r="H67" s="103"/>
      <c r="I67" s="103"/>
      <c r="J67" s="10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x14ac:dyDescent="0.25">
      <c r="A68" s="141" t="s">
        <v>12</v>
      </c>
      <c r="B68" s="107" t="s">
        <v>3</v>
      </c>
      <c r="C68" s="107" t="s">
        <v>4</v>
      </c>
      <c r="D68" s="107" t="s">
        <v>231</v>
      </c>
      <c r="E68" s="108">
        <v>537500</v>
      </c>
      <c r="F68" s="107">
        <v>20409</v>
      </c>
      <c r="G68" s="142">
        <v>43150</v>
      </c>
      <c r="H68" s="103"/>
      <c r="I68" s="103"/>
      <c r="J68" s="10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x14ac:dyDescent="0.25">
      <c r="A69" s="141" t="s">
        <v>58</v>
      </c>
      <c r="B69" s="107" t="s">
        <v>3</v>
      </c>
      <c r="C69" s="107" t="s">
        <v>4</v>
      </c>
      <c r="D69" s="107" t="s">
        <v>231</v>
      </c>
      <c r="E69" s="108">
        <v>22400</v>
      </c>
      <c r="F69" s="107">
        <v>20422</v>
      </c>
      <c r="G69" s="142">
        <v>43152</v>
      </c>
      <c r="H69" s="103"/>
      <c r="I69" s="103"/>
      <c r="J69" s="10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x14ac:dyDescent="0.25">
      <c r="A70" s="141" t="s">
        <v>59</v>
      </c>
      <c r="B70" s="107" t="s">
        <v>3</v>
      </c>
      <c r="C70" s="107" t="s">
        <v>4</v>
      </c>
      <c r="D70" s="107" t="s">
        <v>231</v>
      </c>
      <c r="E70" s="108">
        <v>412400</v>
      </c>
      <c r="F70" s="107">
        <v>20425</v>
      </c>
      <c r="G70" s="142">
        <v>43152</v>
      </c>
      <c r="H70" s="103"/>
      <c r="I70" s="103"/>
      <c r="J70" s="10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x14ac:dyDescent="0.25">
      <c r="A71" s="141" t="s">
        <v>73</v>
      </c>
      <c r="B71" s="107" t="s">
        <v>3</v>
      </c>
      <c r="C71" s="107" t="s">
        <v>4</v>
      </c>
      <c r="D71" s="107" t="s">
        <v>231</v>
      </c>
      <c r="E71" s="108">
        <v>5000</v>
      </c>
      <c r="F71" s="107">
        <v>20621</v>
      </c>
      <c r="G71" s="142">
        <v>43179</v>
      </c>
      <c r="H71" s="103"/>
      <c r="I71" s="103"/>
      <c r="J71" s="10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5.75" thickBot="1" x14ac:dyDescent="0.3">
      <c r="A72" s="141"/>
      <c r="B72" s="107"/>
      <c r="C72" s="107"/>
      <c r="D72" s="107"/>
      <c r="E72" s="108"/>
      <c r="F72" s="107"/>
      <c r="G72" s="142"/>
      <c r="H72" s="103"/>
      <c r="I72" s="103"/>
      <c r="J72" s="10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6.5" thickBot="1" x14ac:dyDescent="0.3">
      <c r="A73" s="153" t="s">
        <v>218</v>
      </c>
      <c r="B73" s="66"/>
      <c r="C73" s="66"/>
      <c r="D73" s="66"/>
      <c r="E73" s="67">
        <f>SUM(E74:E79)</f>
        <v>200000</v>
      </c>
      <c r="F73" s="66"/>
      <c r="G73" s="91"/>
      <c r="H73" s="103"/>
      <c r="I73" s="103"/>
      <c r="J73" s="10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x14ac:dyDescent="0.25">
      <c r="A74" s="92" t="s">
        <v>148</v>
      </c>
      <c r="B74" s="70" t="s">
        <v>3</v>
      </c>
      <c r="C74" s="70" t="s">
        <v>30</v>
      </c>
      <c r="D74" s="70" t="s">
        <v>231</v>
      </c>
      <c r="E74" s="71">
        <v>30000</v>
      </c>
      <c r="F74" s="70">
        <v>20818</v>
      </c>
      <c r="G74" s="93">
        <v>43208</v>
      </c>
      <c r="H74" s="103"/>
      <c r="I74" s="103"/>
      <c r="J74" s="10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x14ac:dyDescent="0.25">
      <c r="A75" s="94" t="s">
        <v>149</v>
      </c>
      <c r="B75" s="1" t="s">
        <v>3</v>
      </c>
      <c r="C75" s="1" t="s">
        <v>31</v>
      </c>
      <c r="D75" s="70" t="s">
        <v>231</v>
      </c>
      <c r="E75" s="2">
        <v>50000</v>
      </c>
      <c r="F75" s="1">
        <v>20853</v>
      </c>
      <c r="G75" s="95">
        <v>43213</v>
      </c>
      <c r="H75" s="103"/>
      <c r="I75" s="103"/>
      <c r="J75" s="10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x14ac:dyDescent="0.25">
      <c r="A76" s="14" t="s">
        <v>211</v>
      </c>
      <c r="B76" s="3" t="s">
        <v>3</v>
      </c>
      <c r="C76" s="3" t="s">
        <v>37</v>
      </c>
      <c r="D76" s="70" t="s">
        <v>231</v>
      </c>
      <c r="E76" s="23">
        <v>15000</v>
      </c>
      <c r="F76" s="3">
        <v>20824</v>
      </c>
      <c r="G76" s="15">
        <v>43209</v>
      </c>
      <c r="H76" s="103"/>
      <c r="I76" s="103"/>
      <c r="J76" s="10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x14ac:dyDescent="0.25">
      <c r="A77" s="14" t="s">
        <v>212</v>
      </c>
      <c r="B77" s="3" t="s">
        <v>3</v>
      </c>
      <c r="C77" s="3" t="s">
        <v>37</v>
      </c>
      <c r="D77" s="70" t="s">
        <v>231</v>
      </c>
      <c r="E77" s="23">
        <v>30000</v>
      </c>
      <c r="F77" s="3">
        <v>20826</v>
      </c>
      <c r="G77" s="15">
        <v>43209</v>
      </c>
      <c r="H77" s="103"/>
      <c r="I77" s="103"/>
      <c r="J77" s="10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x14ac:dyDescent="0.25">
      <c r="A78" s="16" t="s">
        <v>213</v>
      </c>
      <c r="B78" s="17" t="s">
        <v>3</v>
      </c>
      <c r="C78" s="17" t="s">
        <v>86</v>
      </c>
      <c r="D78" s="70" t="s">
        <v>231</v>
      </c>
      <c r="E78" s="25">
        <v>45020</v>
      </c>
      <c r="F78" s="17">
        <v>21324</v>
      </c>
      <c r="G78" s="18">
        <v>43273</v>
      </c>
      <c r="H78" s="103"/>
      <c r="I78" s="103"/>
      <c r="J78" s="10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x14ac:dyDescent="0.25">
      <c r="A79" s="27" t="s">
        <v>214</v>
      </c>
      <c r="B79" s="28" t="s">
        <v>3</v>
      </c>
      <c r="C79" s="28" t="s">
        <v>86</v>
      </c>
      <c r="D79" s="70" t="s">
        <v>231</v>
      </c>
      <c r="E79" s="29">
        <v>29980</v>
      </c>
      <c r="F79" s="28">
        <v>21736</v>
      </c>
      <c r="G79" s="30">
        <v>43340</v>
      </c>
      <c r="H79" s="103"/>
      <c r="I79" s="103"/>
      <c r="J79" s="10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5.75" thickBot="1" x14ac:dyDescent="0.3">
      <c r="A80" s="141"/>
      <c r="B80" s="107"/>
      <c r="C80" s="107"/>
      <c r="D80" s="107"/>
      <c r="E80" s="108"/>
      <c r="F80" s="107"/>
      <c r="G80" s="142"/>
      <c r="H80" s="103"/>
      <c r="I80" s="103"/>
      <c r="J80" s="10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6.5" thickBot="1" x14ac:dyDescent="0.3">
      <c r="A81" s="82" t="s">
        <v>219</v>
      </c>
      <c r="B81" s="46"/>
      <c r="C81" s="46"/>
      <c r="D81" s="46"/>
      <c r="E81" s="47">
        <f>SUM(E82:E91)</f>
        <v>63000</v>
      </c>
      <c r="F81" s="46"/>
      <c r="G81" s="86"/>
      <c r="H81" s="103"/>
      <c r="I81" s="103"/>
      <c r="J81" s="10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x14ac:dyDescent="0.25">
      <c r="A82" s="11" t="s">
        <v>200</v>
      </c>
      <c r="B82" s="12" t="s">
        <v>3</v>
      </c>
      <c r="C82" s="12" t="s">
        <v>19</v>
      </c>
      <c r="D82" s="12" t="s">
        <v>234</v>
      </c>
      <c r="E82" s="88">
        <v>4800</v>
      </c>
      <c r="F82" s="12">
        <v>22551</v>
      </c>
      <c r="G82" s="13">
        <v>43437</v>
      </c>
      <c r="H82" s="103"/>
      <c r="I82" s="103"/>
      <c r="J82" s="10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x14ac:dyDescent="0.25">
      <c r="A83" s="14" t="s">
        <v>204</v>
      </c>
      <c r="B83" s="3" t="s">
        <v>3</v>
      </c>
      <c r="C83" s="3" t="s">
        <v>95</v>
      </c>
      <c r="D83" s="12" t="s">
        <v>234</v>
      </c>
      <c r="E83" s="23">
        <v>6000</v>
      </c>
      <c r="F83" s="3">
        <v>22736</v>
      </c>
      <c r="G83" s="15">
        <v>43451</v>
      </c>
      <c r="H83" s="103"/>
      <c r="I83" s="103"/>
      <c r="J83" s="10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x14ac:dyDescent="0.25">
      <c r="A84" s="14" t="s">
        <v>147</v>
      </c>
      <c r="B84" s="3" t="s">
        <v>3</v>
      </c>
      <c r="C84" s="3" t="s">
        <v>96</v>
      </c>
      <c r="D84" s="12" t="s">
        <v>234</v>
      </c>
      <c r="E84" s="22">
        <v>6200</v>
      </c>
      <c r="F84" s="3">
        <v>22552</v>
      </c>
      <c r="G84" s="15">
        <v>43437</v>
      </c>
      <c r="H84" s="103"/>
      <c r="I84" s="103"/>
      <c r="J84" s="10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x14ac:dyDescent="0.25">
      <c r="A85" s="14" t="s">
        <v>199</v>
      </c>
      <c r="B85" s="3" t="s">
        <v>3</v>
      </c>
      <c r="C85" s="3" t="s">
        <v>95</v>
      </c>
      <c r="D85" s="12" t="s">
        <v>234</v>
      </c>
      <c r="E85" s="22">
        <v>7000</v>
      </c>
      <c r="F85" s="3">
        <v>22616</v>
      </c>
      <c r="G85" s="15">
        <v>43440</v>
      </c>
      <c r="H85" s="103"/>
      <c r="I85" s="103"/>
      <c r="J85" s="10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x14ac:dyDescent="0.25">
      <c r="A86" s="14" t="s">
        <v>202</v>
      </c>
      <c r="B86" s="3" t="s">
        <v>3</v>
      </c>
      <c r="C86" s="3" t="s">
        <v>95</v>
      </c>
      <c r="D86" s="12" t="s">
        <v>234</v>
      </c>
      <c r="E86" s="23">
        <v>7000</v>
      </c>
      <c r="F86" s="3">
        <v>22518</v>
      </c>
      <c r="G86" s="89">
        <v>43433</v>
      </c>
      <c r="H86" s="103"/>
      <c r="I86" s="103"/>
      <c r="J86" s="10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x14ac:dyDescent="0.25">
      <c r="A87" s="14" t="s">
        <v>201</v>
      </c>
      <c r="B87" s="3" t="s">
        <v>3</v>
      </c>
      <c r="C87" s="3" t="s">
        <v>97</v>
      </c>
      <c r="D87" s="12" t="s">
        <v>234</v>
      </c>
      <c r="E87" s="23">
        <v>7000</v>
      </c>
      <c r="F87" s="3">
        <v>22519</v>
      </c>
      <c r="G87" s="15">
        <v>43433</v>
      </c>
      <c r="H87" s="103"/>
      <c r="I87" s="103"/>
      <c r="J87" s="10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x14ac:dyDescent="0.25">
      <c r="A88" s="14" t="s">
        <v>203</v>
      </c>
      <c r="B88" s="3" t="s">
        <v>3</v>
      </c>
      <c r="C88" s="3" t="s">
        <v>95</v>
      </c>
      <c r="D88" s="12" t="s">
        <v>234</v>
      </c>
      <c r="E88" s="23">
        <v>6000</v>
      </c>
      <c r="F88" s="3">
        <v>22516</v>
      </c>
      <c r="G88" s="15">
        <v>43433</v>
      </c>
      <c r="H88" s="103"/>
      <c r="I88" s="103"/>
      <c r="J88" s="10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x14ac:dyDescent="0.25">
      <c r="A89" s="14" t="s">
        <v>205</v>
      </c>
      <c r="B89" s="3" t="s">
        <v>3</v>
      </c>
      <c r="C89" s="3" t="s">
        <v>95</v>
      </c>
      <c r="D89" s="12" t="s">
        <v>234</v>
      </c>
      <c r="E89" s="23">
        <v>6000</v>
      </c>
      <c r="F89" s="3">
        <v>22427</v>
      </c>
      <c r="G89" s="15">
        <v>43424</v>
      </c>
      <c r="H89" s="103"/>
      <c r="I89" s="103"/>
      <c r="J89" s="10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x14ac:dyDescent="0.25">
      <c r="A90" s="19" t="s">
        <v>198</v>
      </c>
      <c r="B90" s="20" t="s">
        <v>3</v>
      </c>
      <c r="C90" s="20" t="s">
        <v>96</v>
      </c>
      <c r="D90" s="12" t="s">
        <v>234</v>
      </c>
      <c r="E90" s="90">
        <v>6000</v>
      </c>
      <c r="F90" s="20">
        <v>22540</v>
      </c>
      <c r="G90" s="21">
        <v>43434</v>
      </c>
      <c r="H90" s="103"/>
      <c r="I90" s="103"/>
      <c r="J90" s="10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30" x14ac:dyDescent="0.25">
      <c r="A91" s="157" t="s">
        <v>206</v>
      </c>
      <c r="B91" s="20" t="s">
        <v>3</v>
      </c>
      <c r="C91" s="20" t="s">
        <v>96</v>
      </c>
      <c r="D91" s="12" t="s">
        <v>234</v>
      </c>
      <c r="E91" s="90">
        <v>7000</v>
      </c>
      <c r="F91" s="20">
        <v>22453</v>
      </c>
      <c r="G91" s="21">
        <v>43426</v>
      </c>
      <c r="H91" s="103"/>
      <c r="I91" s="103"/>
      <c r="J91" s="10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5.75" thickBot="1" x14ac:dyDescent="0.3">
      <c r="A92" s="141"/>
      <c r="B92" s="107"/>
      <c r="C92" s="107"/>
      <c r="D92" s="107"/>
      <c r="E92" s="108"/>
      <c r="F92" s="107"/>
      <c r="G92" s="142"/>
      <c r="H92" s="103"/>
      <c r="I92" s="103"/>
      <c r="J92" s="10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6.5" thickBot="1" x14ac:dyDescent="0.3">
      <c r="A93" s="82" t="s">
        <v>225</v>
      </c>
      <c r="B93" s="46"/>
      <c r="C93" s="46"/>
      <c r="D93" s="46"/>
      <c r="E93" s="83">
        <f>SUM(E94:E97)</f>
        <v>1137000</v>
      </c>
      <c r="F93" s="46"/>
      <c r="G93" s="48"/>
      <c r="H93" s="103"/>
      <c r="I93" s="103"/>
      <c r="J93" s="10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30" x14ac:dyDescent="0.25">
      <c r="A94" s="158" t="s">
        <v>207</v>
      </c>
      <c r="B94" s="12" t="s">
        <v>3</v>
      </c>
      <c r="C94" s="12" t="s">
        <v>150</v>
      </c>
      <c r="D94" s="12" t="s">
        <v>231</v>
      </c>
      <c r="E94" s="88">
        <v>678000</v>
      </c>
      <c r="F94" s="12">
        <v>22486</v>
      </c>
      <c r="G94" s="13">
        <v>43430</v>
      </c>
      <c r="H94" s="103"/>
      <c r="I94" s="103"/>
      <c r="J94" s="10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x14ac:dyDescent="0.25">
      <c r="A95" s="14" t="s">
        <v>208</v>
      </c>
      <c r="B95" s="3" t="s">
        <v>3</v>
      </c>
      <c r="C95" s="3" t="s">
        <v>150</v>
      </c>
      <c r="D95" s="12" t="s">
        <v>231</v>
      </c>
      <c r="E95" s="22">
        <v>80000</v>
      </c>
      <c r="F95" s="3">
        <v>22484</v>
      </c>
      <c r="G95" s="15">
        <v>43430</v>
      </c>
      <c r="H95" s="103"/>
      <c r="I95" s="103"/>
      <c r="J95" s="10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x14ac:dyDescent="0.25">
      <c r="A96" s="14" t="s">
        <v>209</v>
      </c>
      <c r="B96" s="3" t="s">
        <v>3</v>
      </c>
      <c r="C96" s="3" t="s">
        <v>150</v>
      </c>
      <c r="D96" s="12" t="s">
        <v>231</v>
      </c>
      <c r="E96" s="23">
        <v>67000</v>
      </c>
      <c r="F96" s="3">
        <v>22483</v>
      </c>
      <c r="G96" s="15">
        <v>43430</v>
      </c>
      <c r="H96" s="103"/>
      <c r="I96" s="103"/>
      <c r="J96" s="10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x14ac:dyDescent="0.25">
      <c r="A97" s="14" t="s">
        <v>210</v>
      </c>
      <c r="B97" s="3" t="s">
        <v>3</v>
      </c>
      <c r="C97" s="3" t="s">
        <v>150</v>
      </c>
      <c r="D97" s="12" t="s">
        <v>231</v>
      </c>
      <c r="E97" s="23">
        <v>312000</v>
      </c>
      <c r="F97" s="3">
        <v>22485</v>
      </c>
      <c r="G97" s="15">
        <v>43430</v>
      </c>
      <c r="H97" s="103"/>
      <c r="I97" s="103"/>
      <c r="J97" s="10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5.75" thickBot="1" x14ac:dyDescent="0.3">
      <c r="A98" s="141"/>
      <c r="B98" s="107"/>
      <c r="C98" s="107"/>
      <c r="D98" s="107"/>
      <c r="E98" s="108"/>
      <c r="F98" s="107"/>
      <c r="G98" s="142"/>
      <c r="H98" s="103"/>
      <c r="I98" s="103"/>
      <c r="J98" s="10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6.5" thickBot="1" x14ac:dyDescent="0.3">
      <c r="A99" s="148" t="s">
        <v>226</v>
      </c>
      <c r="B99" s="31"/>
      <c r="C99" s="31"/>
      <c r="D99" s="31"/>
      <c r="E99" s="32">
        <f>SUM(E100:E112)</f>
        <v>560000</v>
      </c>
      <c r="F99" s="31"/>
      <c r="G99" s="33"/>
      <c r="H99" s="130"/>
      <c r="I99" s="130"/>
      <c r="J99" s="131"/>
      <c r="K99" s="114"/>
      <c r="L99" s="2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x14ac:dyDescent="0.25">
      <c r="A100" s="34" t="s">
        <v>153</v>
      </c>
      <c r="B100" s="35" t="s">
        <v>68</v>
      </c>
      <c r="C100" s="35" t="s">
        <v>105</v>
      </c>
      <c r="D100" s="35" t="s">
        <v>231</v>
      </c>
      <c r="E100" s="36">
        <v>5000</v>
      </c>
      <c r="F100" s="35">
        <v>240087</v>
      </c>
      <c r="G100" s="37">
        <v>43151</v>
      </c>
      <c r="H100" s="130"/>
      <c r="I100" s="130"/>
      <c r="J100" s="131"/>
      <c r="K100" s="114"/>
      <c r="L100" s="2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x14ac:dyDescent="0.25">
      <c r="A101" s="16" t="s">
        <v>154</v>
      </c>
      <c r="B101" s="17" t="s">
        <v>68</v>
      </c>
      <c r="C101" s="17" t="s">
        <v>82</v>
      </c>
      <c r="D101" s="35" t="s">
        <v>231</v>
      </c>
      <c r="E101" s="25">
        <v>2000</v>
      </c>
      <c r="F101" s="17">
        <v>240088</v>
      </c>
      <c r="G101" s="18">
        <v>43152</v>
      </c>
      <c r="H101" s="130"/>
      <c r="I101" s="130"/>
      <c r="J101" s="131"/>
      <c r="K101" s="114"/>
      <c r="L101" s="2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x14ac:dyDescent="0.25">
      <c r="A102" s="16" t="s">
        <v>155</v>
      </c>
      <c r="B102" s="17" t="s">
        <v>68</v>
      </c>
      <c r="C102" s="17" t="s">
        <v>69</v>
      </c>
      <c r="D102" s="35" t="s">
        <v>231</v>
      </c>
      <c r="E102" s="25">
        <v>5000</v>
      </c>
      <c r="F102" s="17">
        <v>20568</v>
      </c>
      <c r="G102" s="18">
        <v>43171</v>
      </c>
      <c r="H102" s="130"/>
      <c r="I102" s="130"/>
      <c r="J102" s="131"/>
      <c r="K102" s="114"/>
      <c r="L102" s="2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x14ac:dyDescent="0.25">
      <c r="A103" s="16" t="s">
        <v>156</v>
      </c>
      <c r="B103" s="17" t="s">
        <v>68</v>
      </c>
      <c r="C103" s="17" t="s">
        <v>5</v>
      </c>
      <c r="D103" s="17" t="s">
        <v>232</v>
      </c>
      <c r="E103" s="25">
        <v>3000</v>
      </c>
      <c r="F103" s="17">
        <v>20692</v>
      </c>
      <c r="G103" s="18">
        <v>43196</v>
      </c>
      <c r="H103" s="130"/>
      <c r="I103" s="130"/>
      <c r="J103" s="131"/>
      <c r="K103" s="114"/>
      <c r="L103" s="2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x14ac:dyDescent="0.25">
      <c r="A104" s="16" t="s">
        <v>157</v>
      </c>
      <c r="B104" s="17" t="s">
        <v>68</v>
      </c>
      <c r="C104" s="17" t="s">
        <v>158</v>
      </c>
      <c r="D104" s="17" t="s">
        <v>232</v>
      </c>
      <c r="E104" s="25">
        <v>5000</v>
      </c>
      <c r="F104" s="17">
        <v>20958</v>
      </c>
      <c r="G104" s="18">
        <v>43229</v>
      </c>
      <c r="H104" s="130"/>
      <c r="I104" s="130"/>
      <c r="J104" s="131"/>
      <c r="K104" s="114"/>
      <c r="L104" s="2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x14ac:dyDescent="0.25">
      <c r="A105" s="16" t="s">
        <v>159</v>
      </c>
      <c r="B105" s="17" t="s">
        <v>68</v>
      </c>
      <c r="C105" s="17" t="s">
        <v>105</v>
      </c>
      <c r="D105" s="17" t="s">
        <v>231</v>
      </c>
      <c r="E105" s="25">
        <v>5000</v>
      </c>
      <c r="F105" s="17">
        <v>240296</v>
      </c>
      <c r="G105" s="18">
        <v>43248</v>
      </c>
      <c r="H105" s="130"/>
      <c r="I105" s="130"/>
      <c r="J105" s="131"/>
      <c r="K105" s="114"/>
      <c r="L105" s="2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x14ac:dyDescent="0.25">
      <c r="A106" s="16" t="s">
        <v>160</v>
      </c>
      <c r="B106" s="17" t="s">
        <v>68</v>
      </c>
      <c r="C106" s="17" t="s">
        <v>105</v>
      </c>
      <c r="D106" s="17" t="s">
        <v>231</v>
      </c>
      <c r="E106" s="25">
        <v>5000</v>
      </c>
      <c r="F106" s="17">
        <v>240292</v>
      </c>
      <c r="G106" s="18">
        <v>43248</v>
      </c>
      <c r="H106" s="130"/>
      <c r="I106" s="130"/>
      <c r="J106" s="131"/>
      <c r="K106" s="114"/>
      <c r="L106" s="2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x14ac:dyDescent="0.25">
      <c r="A107" s="16" t="s">
        <v>161</v>
      </c>
      <c r="B107" s="17" t="s">
        <v>68</v>
      </c>
      <c r="C107" s="17" t="s">
        <v>104</v>
      </c>
      <c r="D107" s="17" t="s">
        <v>231</v>
      </c>
      <c r="E107" s="24">
        <v>5000</v>
      </c>
      <c r="F107" s="17">
        <v>240301</v>
      </c>
      <c r="G107" s="18">
        <v>43248</v>
      </c>
      <c r="H107" s="130"/>
      <c r="I107" s="130"/>
      <c r="J107" s="130"/>
      <c r="K107" s="114"/>
      <c r="L107" s="2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x14ac:dyDescent="0.25">
      <c r="A108" s="16" t="s">
        <v>162</v>
      </c>
      <c r="B108" s="17" t="s">
        <v>68</v>
      </c>
      <c r="C108" s="17" t="s">
        <v>163</v>
      </c>
      <c r="D108" s="17" t="s">
        <v>231</v>
      </c>
      <c r="E108" s="24">
        <v>5000</v>
      </c>
      <c r="F108" s="17">
        <v>21216</v>
      </c>
      <c r="G108" s="18">
        <v>43262</v>
      </c>
      <c r="H108" s="130"/>
      <c r="I108" s="130"/>
      <c r="J108" s="130"/>
      <c r="K108" s="114"/>
      <c r="L108" s="2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x14ac:dyDescent="0.25">
      <c r="A109" s="16" t="s">
        <v>164</v>
      </c>
      <c r="B109" s="17" t="s">
        <v>68</v>
      </c>
      <c r="C109" s="17" t="s">
        <v>105</v>
      </c>
      <c r="D109" s="17" t="s">
        <v>231</v>
      </c>
      <c r="E109" s="24">
        <v>10000</v>
      </c>
      <c r="F109" s="17">
        <v>21348</v>
      </c>
      <c r="G109" s="149">
        <v>43278</v>
      </c>
      <c r="H109" s="130"/>
      <c r="I109" s="130"/>
      <c r="J109" s="130"/>
      <c r="K109" s="114"/>
      <c r="L109" s="2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x14ac:dyDescent="0.25">
      <c r="A110" s="38" t="s">
        <v>165</v>
      </c>
      <c r="B110" s="39" t="s">
        <v>68</v>
      </c>
      <c r="C110" s="39" t="s">
        <v>23</v>
      </c>
      <c r="D110" s="39" t="s">
        <v>232</v>
      </c>
      <c r="E110" s="40">
        <v>5000</v>
      </c>
      <c r="F110" s="39">
        <v>21355</v>
      </c>
      <c r="G110" s="76">
        <v>43279</v>
      </c>
      <c r="H110" s="130"/>
      <c r="I110" s="130"/>
      <c r="J110" s="130"/>
      <c r="K110" s="114"/>
      <c r="L110" s="2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x14ac:dyDescent="0.25">
      <c r="A111" s="62" t="s">
        <v>166</v>
      </c>
      <c r="B111" s="63" t="s">
        <v>68</v>
      </c>
      <c r="C111" s="63" t="s">
        <v>4</v>
      </c>
      <c r="D111" s="63" t="s">
        <v>231</v>
      </c>
      <c r="E111" s="64">
        <v>5000</v>
      </c>
      <c r="F111" s="63">
        <v>21733</v>
      </c>
      <c r="G111" s="81">
        <v>43340</v>
      </c>
      <c r="H111" s="130"/>
      <c r="I111" s="130"/>
      <c r="J111" s="130"/>
      <c r="K111" s="114"/>
      <c r="L111" s="2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x14ac:dyDescent="0.25">
      <c r="A112" s="62" t="s">
        <v>167</v>
      </c>
      <c r="B112" s="63" t="s">
        <v>68</v>
      </c>
      <c r="C112" s="63" t="s">
        <v>168</v>
      </c>
      <c r="D112" s="63" t="s">
        <v>235</v>
      </c>
      <c r="E112" s="64">
        <v>500000</v>
      </c>
      <c r="F112" s="63">
        <v>22326</v>
      </c>
      <c r="G112" s="81">
        <v>43413</v>
      </c>
      <c r="H112" s="130"/>
      <c r="I112" s="130"/>
      <c r="J112" s="130"/>
      <c r="K112" s="114"/>
      <c r="L112" s="2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5.75" thickBot="1" x14ac:dyDescent="0.3">
      <c r="A113" s="41"/>
      <c r="B113" s="42"/>
      <c r="C113" s="42"/>
      <c r="D113" s="42"/>
      <c r="E113" s="43"/>
      <c r="F113" s="42"/>
      <c r="G113" s="44"/>
      <c r="H113" s="132"/>
      <c r="I113" s="132"/>
      <c r="J113" s="132"/>
      <c r="K113" s="117"/>
      <c r="L113" s="45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6.5" thickBot="1" x14ac:dyDescent="0.3">
      <c r="A114" s="82" t="s">
        <v>227</v>
      </c>
      <c r="B114" s="46"/>
      <c r="C114" s="46"/>
      <c r="D114" s="46"/>
      <c r="E114" s="47">
        <f>SUM(E115:E124)</f>
        <v>4787461</v>
      </c>
      <c r="F114" s="46"/>
      <c r="G114" s="48"/>
      <c r="H114" s="124"/>
      <c r="I114" s="124"/>
      <c r="J114" s="124"/>
      <c r="K114" s="118"/>
      <c r="L114" s="49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x14ac:dyDescent="0.25">
      <c r="A115" s="150" t="s">
        <v>169</v>
      </c>
      <c r="B115" s="50" t="s">
        <v>106</v>
      </c>
      <c r="C115" s="50" t="s">
        <v>107</v>
      </c>
      <c r="D115" s="50" t="s">
        <v>235</v>
      </c>
      <c r="E115" s="51">
        <v>263000</v>
      </c>
      <c r="F115" s="52" t="s">
        <v>170</v>
      </c>
      <c r="G115" s="151">
        <v>43447</v>
      </c>
      <c r="H115" s="133"/>
      <c r="I115" s="133"/>
      <c r="J115" s="133"/>
      <c r="K115" s="117"/>
      <c r="L115" s="45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x14ac:dyDescent="0.25">
      <c r="A116" s="152" t="s">
        <v>171</v>
      </c>
      <c r="B116" s="50" t="s">
        <v>106</v>
      </c>
      <c r="C116" s="53" t="s">
        <v>107</v>
      </c>
      <c r="D116" s="50" t="s">
        <v>235</v>
      </c>
      <c r="E116" s="54">
        <v>676436</v>
      </c>
      <c r="F116" s="55" t="s">
        <v>172</v>
      </c>
      <c r="G116" s="56">
        <v>43402</v>
      </c>
      <c r="H116" s="133"/>
      <c r="I116" s="133"/>
      <c r="J116" s="133"/>
      <c r="K116" s="117"/>
      <c r="L116" s="4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x14ac:dyDescent="0.25">
      <c r="A117" s="152" t="s">
        <v>173</v>
      </c>
      <c r="B117" s="50" t="s">
        <v>106</v>
      </c>
      <c r="C117" s="53" t="s">
        <v>107</v>
      </c>
      <c r="D117" s="50" t="s">
        <v>235</v>
      </c>
      <c r="E117" s="54">
        <v>546525</v>
      </c>
      <c r="F117" s="57" t="s">
        <v>174</v>
      </c>
      <c r="G117" s="58" t="s">
        <v>175</v>
      </c>
      <c r="H117" s="133"/>
      <c r="I117" s="133"/>
      <c r="J117" s="133"/>
      <c r="K117" s="117"/>
      <c r="L117" s="4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30" x14ac:dyDescent="0.25">
      <c r="A118" s="152" t="s">
        <v>176</v>
      </c>
      <c r="B118" s="50" t="s">
        <v>106</v>
      </c>
      <c r="C118" s="53" t="s">
        <v>107</v>
      </c>
      <c r="D118" s="50" t="s">
        <v>235</v>
      </c>
      <c r="E118" s="54">
        <v>1121000</v>
      </c>
      <c r="F118" s="55" t="s">
        <v>177</v>
      </c>
      <c r="G118" s="56" t="s">
        <v>178</v>
      </c>
      <c r="H118" s="133"/>
      <c r="I118" s="133"/>
      <c r="J118" s="133"/>
      <c r="K118" s="117"/>
      <c r="L118" s="4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x14ac:dyDescent="0.25">
      <c r="A119" s="152" t="s">
        <v>179</v>
      </c>
      <c r="B119" s="50" t="s">
        <v>106</v>
      </c>
      <c r="C119" s="53" t="s">
        <v>107</v>
      </c>
      <c r="D119" s="50" t="s">
        <v>235</v>
      </c>
      <c r="E119" s="54">
        <v>658034</v>
      </c>
      <c r="F119" s="57" t="s">
        <v>180</v>
      </c>
      <c r="G119" s="59">
        <v>43447</v>
      </c>
      <c r="H119" s="133"/>
      <c r="I119" s="133"/>
      <c r="J119" s="133"/>
      <c r="K119" s="116"/>
      <c r="L119" s="60"/>
    </row>
    <row r="120" spans="1:46" x14ac:dyDescent="0.25">
      <c r="A120" s="152" t="s">
        <v>181</v>
      </c>
      <c r="B120" s="50" t="s">
        <v>106</v>
      </c>
      <c r="C120" s="53" t="s">
        <v>107</v>
      </c>
      <c r="D120" s="50" t="s">
        <v>235</v>
      </c>
      <c r="E120" s="54">
        <v>59000</v>
      </c>
      <c r="F120" s="57" t="s">
        <v>182</v>
      </c>
      <c r="G120" s="59">
        <v>43168</v>
      </c>
      <c r="H120" s="133"/>
      <c r="I120" s="133"/>
      <c r="J120" s="133"/>
      <c r="K120" s="116"/>
      <c r="L120" s="60"/>
    </row>
    <row r="121" spans="1:46" x14ac:dyDescent="0.25">
      <c r="A121" s="152" t="s">
        <v>183</v>
      </c>
      <c r="B121" s="50" t="s">
        <v>106</v>
      </c>
      <c r="C121" s="53" t="s">
        <v>107</v>
      </c>
      <c r="D121" s="50" t="s">
        <v>235</v>
      </c>
      <c r="E121" s="54">
        <v>64000</v>
      </c>
      <c r="F121" s="57" t="s">
        <v>184</v>
      </c>
      <c r="G121" s="59">
        <v>43402</v>
      </c>
      <c r="H121" s="133"/>
      <c r="I121" s="133"/>
      <c r="J121" s="133"/>
      <c r="K121" s="116"/>
      <c r="L121" s="60"/>
    </row>
    <row r="122" spans="1:46" x14ac:dyDescent="0.25">
      <c r="A122" s="152" t="s">
        <v>185</v>
      </c>
      <c r="B122" s="50" t="s">
        <v>106</v>
      </c>
      <c r="C122" s="53" t="s">
        <v>108</v>
      </c>
      <c r="D122" s="50" t="s">
        <v>235</v>
      </c>
      <c r="E122" s="54">
        <v>1279466</v>
      </c>
      <c r="F122" s="57" t="s">
        <v>180</v>
      </c>
      <c r="G122" s="59">
        <v>43447</v>
      </c>
      <c r="H122" s="133"/>
      <c r="I122" s="133"/>
      <c r="J122" s="133"/>
      <c r="K122" s="116"/>
      <c r="L122" s="60"/>
    </row>
    <row r="123" spans="1:46" x14ac:dyDescent="0.25">
      <c r="A123" s="152" t="s">
        <v>186</v>
      </c>
      <c r="B123" s="50" t="s">
        <v>106</v>
      </c>
      <c r="C123" s="53" t="s">
        <v>108</v>
      </c>
      <c r="D123" s="50" t="s">
        <v>235</v>
      </c>
      <c r="E123" s="54">
        <v>56000</v>
      </c>
      <c r="F123" s="57" t="s">
        <v>187</v>
      </c>
      <c r="G123" s="58" t="s">
        <v>175</v>
      </c>
      <c r="H123" s="133"/>
      <c r="I123" s="133"/>
      <c r="J123" s="133"/>
      <c r="K123" s="119"/>
      <c r="L123" s="61"/>
    </row>
    <row r="124" spans="1:46" x14ac:dyDescent="0.25">
      <c r="A124" s="152" t="s">
        <v>188</v>
      </c>
      <c r="B124" s="50" t="s">
        <v>106</v>
      </c>
      <c r="C124" s="53" t="s">
        <v>108</v>
      </c>
      <c r="D124" s="50" t="s">
        <v>235</v>
      </c>
      <c r="E124" s="54">
        <v>64000</v>
      </c>
      <c r="F124" s="57" t="s">
        <v>184</v>
      </c>
      <c r="G124" s="59">
        <v>43402</v>
      </c>
      <c r="H124" s="133"/>
      <c r="I124" s="133"/>
      <c r="J124" s="133"/>
      <c r="K124" s="120"/>
      <c r="L124" s="60"/>
    </row>
    <row r="125" spans="1:46" ht="15.75" thickBot="1" x14ac:dyDescent="0.3">
      <c r="A125" s="62"/>
      <c r="B125" s="63"/>
      <c r="C125" s="63"/>
      <c r="D125" s="63"/>
      <c r="E125" s="64"/>
      <c r="F125" s="63"/>
      <c r="G125" s="65"/>
      <c r="H125" s="130"/>
      <c r="I125" s="130"/>
      <c r="J125" s="130"/>
      <c r="K125" s="116"/>
      <c r="L125" s="60"/>
    </row>
    <row r="126" spans="1:46" ht="16.5" thickBot="1" x14ac:dyDescent="0.3">
      <c r="A126" s="153" t="s">
        <v>228</v>
      </c>
      <c r="B126" s="66"/>
      <c r="C126" s="66"/>
      <c r="D126" s="66"/>
      <c r="E126" s="67">
        <f>SUM(E127:E147)</f>
        <v>38389483.699999996</v>
      </c>
      <c r="F126" s="31"/>
      <c r="G126" s="68"/>
      <c r="H126" s="125"/>
      <c r="I126" s="125"/>
      <c r="J126" s="125"/>
      <c r="K126" s="121"/>
      <c r="L126" s="69"/>
    </row>
    <row r="127" spans="1:46" x14ac:dyDescent="0.25">
      <c r="A127" s="92" t="s">
        <v>109</v>
      </c>
      <c r="B127" s="70" t="s">
        <v>110</v>
      </c>
      <c r="C127" s="70" t="s">
        <v>111</v>
      </c>
      <c r="D127" s="70" t="s">
        <v>231</v>
      </c>
      <c r="E127" s="71">
        <v>3700000</v>
      </c>
      <c r="F127" s="72"/>
      <c r="G127" s="73" t="s">
        <v>103</v>
      </c>
      <c r="H127" s="130"/>
      <c r="I127" s="130"/>
      <c r="J127" s="130"/>
      <c r="K127" s="116"/>
      <c r="L127" s="60"/>
    </row>
    <row r="128" spans="1:46" x14ac:dyDescent="0.25">
      <c r="A128" s="94" t="s">
        <v>191</v>
      </c>
      <c r="B128" s="70"/>
      <c r="C128" s="70" t="s">
        <v>112</v>
      </c>
      <c r="D128" s="70" t="s">
        <v>231</v>
      </c>
      <c r="E128" s="71">
        <v>443954.4</v>
      </c>
      <c r="F128" s="72">
        <v>20877</v>
      </c>
      <c r="G128" s="74">
        <v>43217</v>
      </c>
      <c r="H128" s="130"/>
      <c r="I128" s="130"/>
      <c r="J128" s="130"/>
      <c r="K128" s="116"/>
      <c r="L128" s="60"/>
    </row>
    <row r="129" spans="1:12" x14ac:dyDescent="0.25">
      <c r="A129" s="94" t="s">
        <v>113</v>
      </c>
      <c r="B129" s="1" t="s">
        <v>110</v>
      </c>
      <c r="C129" s="1" t="s">
        <v>114</v>
      </c>
      <c r="D129" s="70" t="s">
        <v>231</v>
      </c>
      <c r="E129" s="2">
        <v>3290000</v>
      </c>
      <c r="F129" s="39"/>
      <c r="G129" s="73" t="s">
        <v>103</v>
      </c>
      <c r="H129" s="130"/>
      <c r="I129" s="130"/>
      <c r="J129" s="130"/>
      <c r="K129" s="115"/>
      <c r="L129" s="75"/>
    </row>
    <row r="130" spans="1:12" x14ac:dyDescent="0.25">
      <c r="A130" s="94" t="s">
        <v>191</v>
      </c>
      <c r="B130" s="1"/>
      <c r="C130" s="1" t="s">
        <v>115</v>
      </c>
      <c r="D130" s="70" t="s">
        <v>231</v>
      </c>
      <c r="E130" s="2">
        <v>383051.6</v>
      </c>
      <c r="F130" s="39">
        <v>21641</v>
      </c>
      <c r="G130" s="76">
        <v>43321</v>
      </c>
      <c r="H130" s="130"/>
      <c r="I130" s="130"/>
      <c r="J130" s="130"/>
      <c r="K130" s="115"/>
      <c r="L130" s="75"/>
    </row>
    <row r="131" spans="1:12" ht="30" x14ac:dyDescent="0.25">
      <c r="A131" s="154" t="s">
        <v>189</v>
      </c>
      <c r="B131" s="1"/>
      <c r="C131" s="1" t="s">
        <v>115</v>
      </c>
      <c r="D131" s="70" t="s">
        <v>231</v>
      </c>
      <c r="E131" s="2">
        <v>127790.1</v>
      </c>
      <c r="F131" s="39">
        <v>22134</v>
      </c>
      <c r="G131" s="74">
        <v>43388</v>
      </c>
      <c r="H131" s="130"/>
      <c r="I131" s="130"/>
      <c r="J131" s="130"/>
      <c r="K131" s="115"/>
      <c r="L131" s="75"/>
    </row>
    <row r="132" spans="1:12" x14ac:dyDescent="0.25">
      <c r="A132" s="94" t="s">
        <v>116</v>
      </c>
      <c r="B132" s="1" t="s">
        <v>110</v>
      </c>
      <c r="C132" s="1" t="s">
        <v>114</v>
      </c>
      <c r="D132" s="70" t="s">
        <v>231</v>
      </c>
      <c r="E132" s="2">
        <v>3100000</v>
      </c>
      <c r="F132" s="39"/>
      <c r="G132" s="73" t="s">
        <v>103</v>
      </c>
      <c r="H132" s="130"/>
      <c r="I132" s="130"/>
      <c r="J132" s="130"/>
      <c r="K132" s="115"/>
      <c r="L132" s="75"/>
    </row>
    <row r="133" spans="1:12" x14ac:dyDescent="0.25">
      <c r="A133" s="94" t="s">
        <v>191</v>
      </c>
      <c r="B133" s="1"/>
      <c r="C133" s="1" t="s">
        <v>115</v>
      </c>
      <c r="D133" s="70" t="s">
        <v>231</v>
      </c>
      <c r="E133" s="2">
        <v>392625.6</v>
      </c>
      <c r="F133" s="39">
        <v>21310</v>
      </c>
      <c r="G133" s="76">
        <v>43272</v>
      </c>
      <c r="H133" s="130"/>
      <c r="I133" s="130"/>
      <c r="J133" s="130"/>
      <c r="K133" s="115"/>
      <c r="L133" s="75"/>
    </row>
    <row r="134" spans="1:12" x14ac:dyDescent="0.25">
      <c r="A134" s="94" t="s">
        <v>117</v>
      </c>
      <c r="B134" s="1" t="s">
        <v>110</v>
      </c>
      <c r="C134" s="1" t="s">
        <v>114</v>
      </c>
      <c r="D134" s="70" t="s">
        <v>231</v>
      </c>
      <c r="E134" s="2">
        <v>2832000</v>
      </c>
      <c r="F134" s="39"/>
      <c r="G134" s="73" t="s">
        <v>103</v>
      </c>
      <c r="H134" s="130"/>
      <c r="I134" s="130"/>
      <c r="J134" s="130"/>
      <c r="K134" s="115"/>
      <c r="L134" s="75"/>
    </row>
    <row r="135" spans="1:12" x14ac:dyDescent="0.25">
      <c r="A135" s="94" t="s">
        <v>191</v>
      </c>
      <c r="B135" s="1"/>
      <c r="C135" s="1" t="s">
        <v>115</v>
      </c>
      <c r="D135" s="70" t="s">
        <v>231</v>
      </c>
      <c r="E135" s="2">
        <v>413831.6</v>
      </c>
      <c r="F135" s="39">
        <v>21257</v>
      </c>
      <c r="G135" s="76">
        <v>43265</v>
      </c>
      <c r="H135" s="130"/>
      <c r="I135" s="130"/>
      <c r="J135" s="130"/>
      <c r="K135" s="115"/>
      <c r="L135" s="75"/>
    </row>
    <row r="136" spans="1:12" x14ac:dyDescent="0.25">
      <c r="A136" s="94" t="s">
        <v>118</v>
      </c>
      <c r="B136" s="1" t="s">
        <v>110</v>
      </c>
      <c r="C136" s="1" t="s">
        <v>114</v>
      </c>
      <c r="D136" s="70" t="s">
        <v>231</v>
      </c>
      <c r="E136" s="2">
        <v>1685000</v>
      </c>
      <c r="F136" s="39"/>
      <c r="G136" s="73" t="s">
        <v>103</v>
      </c>
      <c r="H136" s="130"/>
      <c r="I136" s="130"/>
      <c r="J136" s="130"/>
      <c r="K136" s="115"/>
      <c r="L136" s="75"/>
    </row>
    <row r="137" spans="1:12" x14ac:dyDescent="0.25">
      <c r="A137" s="94" t="s">
        <v>119</v>
      </c>
      <c r="B137" s="1" t="s">
        <v>110</v>
      </c>
      <c r="C137" s="1" t="s">
        <v>114</v>
      </c>
      <c r="D137" s="70" t="s">
        <v>231</v>
      </c>
      <c r="E137" s="2">
        <v>520000</v>
      </c>
      <c r="F137" s="39"/>
      <c r="G137" s="73" t="s">
        <v>103</v>
      </c>
      <c r="H137" s="130"/>
      <c r="I137" s="130"/>
      <c r="J137" s="130"/>
      <c r="K137" s="115"/>
      <c r="L137" s="75"/>
    </row>
    <row r="138" spans="1:12" ht="30" x14ac:dyDescent="0.25">
      <c r="A138" s="154" t="s">
        <v>190</v>
      </c>
      <c r="B138" s="1"/>
      <c r="C138" s="1" t="s">
        <v>115</v>
      </c>
      <c r="D138" s="70" t="s">
        <v>231</v>
      </c>
      <c r="E138" s="2">
        <v>60000</v>
      </c>
      <c r="F138" s="39">
        <v>22286</v>
      </c>
      <c r="G138" s="76">
        <v>43411</v>
      </c>
      <c r="H138" s="130"/>
      <c r="I138" s="130"/>
      <c r="J138" s="130"/>
      <c r="K138" s="115"/>
      <c r="L138" s="75"/>
    </row>
    <row r="139" spans="1:12" x14ac:dyDescent="0.25">
      <c r="A139" s="94" t="s">
        <v>191</v>
      </c>
      <c r="B139" s="1"/>
      <c r="C139" s="1" t="s">
        <v>115</v>
      </c>
      <c r="D139" s="70" t="s">
        <v>231</v>
      </c>
      <c r="E139" s="2">
        <v>208634.4</v>
      </c>
      <c r="F139" s="77">
        <v>20436</v>
      </c>
      <c r="G139" s="76">
        <v>43154</v>
      </c>
      <c r="H139" s="130"/>
      <c r="I139" s="130"/>
      <c r="J139" s="130"/>
      <c r="K139" s="115"/>
      <c r="L139" s="75"/>
    </row>
    <row r="140" spans="1:12" x14ac:dyDescent="0.25">
      <c r="A140" s="94" t="s">
        <v>192</v>
      </c>
      <c r="B140" s="1"/>
      <c r="C140" s="1" t="s">
        <v>115</v>
      </c>
      <c r="D140" s="70" t="s">
        <v>231</v>
      </c>
      <c r="E140" s="2">
        <v>911387</v>
      </c>
      <c r="F140" s="77">
        <v>22297</v>
      </c>
      <c r="G140" s="74">
        <v>43411</v>
      </c>
      <c r="H140" s="130"/>
      <c r="I140" s="130"/>
      <c r="J140" s="130"/>
      <c r="K140" s="115"/>
      <c r="L140" s="75"/>
    </row>
    <row r="141" spans="1:12" x14ac:dyDescent="0.25">
      <c r="A141" s="94" t="s">
        <v>120</v>
      </c>
      <c r="B141" s="1" t="s">
        <v>110</v>
      </c>
      <c r="C141" s="1" t="s">
        <v>121</v>
      </c>
      <c r="D141" s="70" t="s">
        <v>231</v>
      </c>
      <c r="E141" s="2">
        <v>680000</v>
      </c>
      <c r="F141" s="39"/>
      <c r="G141" s="73" t="s">
        <v>103</v>
      </c>
      <c r="H141" s="130"/>
      <c r="I141" s="130"/>
      <c r="J141" s="130"/>
      <c r="K141" s="115"/>
      <c r="L141" s="75"/>
    </row>
    <row r="142" spans="1:12" x14ac:dyDescent="0.25">
      <c r="A142" s="94" t="s">
        <v>192</v>
      </c>
      <c r="B142" s="1"/>
      <c r="C142" s="1" t="s">
        <v>122</v>
      </c>
      <c r="D142" s="70" t="s">
        <v>231</v>
      </c>
      <c r="E142" s="2">
        <v>1535209</v>
      </c>
      <c r="F142" s="39">
        <v>22527</v>
      </c>
      <c r="G142" s="76">
        <v>43433</v>
      </c>
      <c r="H142" s="130"/>
      <c r="I142" s="130"/>
      <c r="J142" s="130"/>
      <c r="K142" s="115"/>
      <c r="L142" s="75"/>
    </row>
    <row r="143" spans="1:12" x14ac:dyDescent="0.25">
      <c r="A143" s="94" t="s">
        <v>123</v>
      </c>
      <c r="B143" s="1" t="s">
        <v>110</v>
      </c>
      <c r="C143" s="1" t="s">
        <v>124</v>
      </c>
      <c r="D143" s="70" t="s">
        <v>231</v>
      </c>
      <c r="E143" s="2">
        <v>3672000</v>
      </c>
      <c r="F143" s="39"/>
      <c r="G143" s="73" t="s">
        <v>103</v>
      </c>
      <c r="H143" s="130"/>
      <c r="I143" s="130"/>
      <c r="J143" s="130"/>
      <c r="K143" s="115"/>
      <c r="L143" s="75"/>
    </row>
    <row r="144" spans="1:12" x14ac:dyDescent="0.25">
      <c r="A144" s="94" t="s">
        <v>125</v>
      </c>
      <c r="B144" s="1" t="s">
        <v>110</v>
      </c>
      <c r="C144" s="1" t="s">
        <v>126</v>
      </c>
      <c r="D144" s="70" t="s">
        <v>231</v>
      </c>
      <c r="E144" s="2">
        <v>4085000</v>
      </c>
      <c r="F144" s="39"/>
      <c r="G144" s="73" t="s">
        <v>103</v>
      </c>
      <c r="H144" s="130"/>
      <c r="I144" s="130"/>
      <c r="J144" s="130"/>
      <c r="K144" s="115"/>
      <c r="L144" s="75"/>
    </row>
    <row r="145" spans="1:12" x14ac:dyDescent="0.25">
      <c r="A145" s="94" t="s">
        <v>127</v>
      </c>
      <c r="B145" s="1" t="s">
        <v>110</v>
      </c>
      <c r="C145" s="1" t="s">
        <v>128</v>
      </c>
      <c r="D145" s="1" t="s">
        <v>232</v>
      </c>
      <c r="E145" s="2">
        <v>6237000</v>
      </c>
      <c r="F145" s="39"/>
      <c r="G145" s="73" t="s">
        <v>103</v>
      </c>
      <c r="H145" s="130"/>
      <c r="I145" s="130"/>
      <c r="J145" s="130"/>
      <c r="K145" s="115"/>
      <c r="L145" s="75"/>
    </row>
    <row r="146" spans="1:12" ht="45" x14ac:dyDescent="0.25">
      <c r="A146" s="94" t="s">
        <v>129</v>
      </c>
      <c r="B146" s="1"/>
      <c r="C146" s="1" t="s">
        <v>130</v>
      </c>
      <c r="D146" s="1" t="s">
        <v>232</v>
      </c>
      <c r="E146" s="2">
        <v>1049000</v>
      </c>
      <c r="F146" s="126" t="s">
        <v>193</v>
      </c>
      <c r="G146" s="155" t="s">
        <v>194</v>
      </c>
      <c r="H146" s="134"/>
      <c r="I146" s="130"/>
      <c r="J146" s="130"/>
      <c r="K146" s="115"/>
      <c r="L146" s="75"/>
    </row>
    <row r="147" spans="1:12" ht="60" x14ac:dyDescent="0.25">
      <c r="A147" s="94" t="s">
        <v>131</v>
      </c>
      <c r="B147" s="1"/>
      <c r="C147" s="1" t="s">
        <v>130</v>
      </c>
      <c r="D147" s="1" t="s">
        <v>232</v>
      </c>
      <c r="E147" s="2">
        <v>3063000</v>
      </c>
      <c r="F147" s="126" t="s">
        <v>195</v>
      </c>
      <c r="G147" s="155" t="s">
        <v>196</v>
      </c>
      <c r="H147" s="135"/>
      <c r="I147" s="130"/>
      <c r="J147" s="130"/>
      <c r="K147" s="115"/>
      <c r="L147" s="78"/>
    </row>
    <row r="148" spans="1:12" ht="15.75" thickBot="1" x14ac:dyDescent="0.3">
      <c r="A148" s="156"/>
      <c r="B148" s="79"/>
      <c r="C148" s="79"/>
      <c r="D148" s="79"/>
      <c r="E148" s="80"/>
      <c r="F148" s="63"/>
      <c r="G148" s="81"/>
      <c r="H148" s="130"/>
      <c r="I148" s="130"/>
      <c r="J148" s="130"/>
      <c r="K148" s="115"/>
      <c r="L148" s="78"/>
    </row>
    <row r="149" spans="1:12" ht="16.5" thickBot="1" x14ac:dyDescent="0.3">
      <c r="A149" s="82" t="s">
        <v>229</v>
      </c>
      <c r="B149" s="46"/>
      <c r="C149" s="46"/>
      <c r="D149" s="46"/>
      <c r="E149" s="83">
        <f>SUM(E150:E158)</f>
        <v>1642535.7</v>
      </c>
      <c r="F149" s="46"/>
      <c r="G149" s="48"/>
      <c r="H149" s="124"/>
      <c r="I149" s="124"/>
      <c r="J149" s="124"/>
      <c r="K149" s="122"/>
      <c r="L149" s="84"/>
    </row>
    <row r="150" spans="1:12" x14ac:dyDescent="0.25">
      <c r="A150" s="11" t="s">
        <v>132</v>
      </c>
      <c r="B150" s="12" t="s">
        <v>133</v>
      </c>
      <c r="C150" s="12" t="s">
        <v>134</v>
      </c>
      <c r="D150" s="12" t="s">
        <v>234</v>
      </c>
      <c r="E150" s="85">
        <v>25867.4</v>
      </c>
      <c r="F150" s="12">
        <v>20557</v>
      </c>
      <c r="G150" s="13">
        <v>43168</v>
      </c>
      <c r="H150" s="127"/>
      <c r="I150" s="127"/>
      <c r="J150" s="127"/>
      <c r="K150" s="114"/>
      <c r="L150" s="26"/>
    </row>
    <row r="151" spans="1:12" x14ac:dyDescent="0.25">
      <c r="A151" s="14" t="s">
        <v>135</v>
      </c>
      <c r="B151" s="3" t="s">
        <v>133</v>
      </c>
      <c r="C151" s="3" t="s">
        <v>134</v>
      </c>
      <c r="D151" s="12" t="s">
        <v>234</v>
      </c>
      <c r="E151" s="22">
        <v>150000</v>
      </c>
      <c r="F151" s="3">
        <v>20172</v>
      </c>
      <c r="G151" s="15">
        <v>43119</v>
      </c>
      <c r="H151" s="127"/>
      <c r="I151" s="127"/>
      <c r="J151" s="127"/>
      <c r="K151" s="114"/>
      <c r="L151" s="26"/>
    </row>
    <row r="152" spans="1:12" x14ac:dyDescent="0.25">
      <c r="A152" s="14" t="s">
        <v>136</v>
      </c>
      <c r="B152" s="3" t="s">
        <v>133</v>
      </c>
      <c r="C152" s="3" t="s">
        <v>137</v>
      </c>
      <c r="D152" s="12" t="s">
        <v>234</v>
      </c>
      <c r="E152" s="23">
        <v>13912</v>
      </c>
      <c r="F152" s="3">
        <v>20197</v>
      </c>
      <c r="G152" s="15">
        <v>43124</v>
      </c>
      <c r="H152" s="127"/>
      <c r="I152" s="127"/>
      <c r="J152" s="127"/>
      <c r="K152" s="114"/>
      <c r="L152" s="26"/>
    </row>
    <row r="153" spans="1:12" x14ac:dyDescent="0.25">
      <c r="A153" s="14" t="s">
        <v>138</v>
      </c>
      <c r="B153" s="3" t="s">
        <v>133</v>
      </c>
      <c r="C153" s="3" t="s">
        <v>134</v>
      </c>
      <c r="D153" s="12" t="s">
        <v>234</v>
      </c>
      <c r="E153" s="22">
        <v>1353</v>
      </c>
      <c r="F153" s="3">
        <v>20899</v>
      </c>
      <c r="G153" s="15">
        <v>43224</v>
      </c>
      <c r="H153" s="127"/>
      <c r="I153" s="127"/>
      <c r="J153" s="127"/>
      <c r="K153" s="114"/>
      <c r="L153" s="26"/>
    </row>
    <row r="154" spans="1:12" x14ac:dyDescent="0.25">
      <c r="A154" s="14" t="s">
        <v>139</v>
      </c>
      <c r="B154" s="3" t="s">
        <v>133</v>
      </c>
      <c r="C154" s="3" t="s">
        <v>137</v>
      </c>
      <c r="D154" s="12" t="s">
        <v>234</v>
      </c>
      <c r="E154" s="23">
        <v>80752</v>
      </c>
      <c r="F154" s="3">
        <v>21529</v>
      </c>
      <c r="G154" s="15">
        <v>43304</v>
      </c>
      <c r="H154" s="127"/>
      <c r="I154" s="127"/>
      <c r="J154" s="127"/>
      <c r="K154" s="114"/>
      <c r="L154" s="26"/>
    </row>
    <row r="155" spans="1:12" x14ac:dyDescent="0.25">
      <c r="A155" s="14" t="s">
        <v>140</v>
      </c>
      <c r="B155" s="3" t="s">
        <v>133</v>
      </c>
      <c r="C155" s="3" t="s">
        <v>141</v>
      </c>
      <c r="D155" s="12" t="s">
        <v>234</v>
      </c>
      <c r="E155" s="22">
        <v>21863.3</v>
      </c>
      <c r="F155" s="3">
        <v>20421</v>
      </c>
      <c r="G155" s="15">
        <v>43152</v>
      </c>
      <c r="H155" s="127"/>
      <c r="I155" s="127"/>
      <c r="J155" s="127"/>
      <c r="K155" s="114"/>
      <c r="L155" s="26"/>
    </row>
    <row r="156" spans="1:12" x14ac:dyDescent="0.25">
      <c r="A156" s="14" t="s">
        <v>142</v>
      </c>
      <c r="B156" s="3" t="s">
        <v>133</v>
      </c>
      <c r="C156" s="3" t="s">
        <v>143</v>
      </c>
      <c r="D156" s="12" t="s">
        <v>234</v>
      </c>
      <c r="E156" s="23">
        <v>185488</v>
      </c>
      <c r="F156" s="3">
        <v>20344</v>
      </c>
      <c r="G156" s="15">
        <v>43140</v>
      </c>
      <c r="H156" s="127"/>
      <c r="I156" s="127"/>
      <c r="J156" s="127"/>
      <c r="K156" s="114"/>
      <c r="L156" s="26"/>
    </row>
    <row r="157" spans="1:12" x14ac:dyDescent="0.25">
      <c r="A157" s="14" t="s">
        <v>144</v>
      </c>
      <c r="B157" s="3" t="s">
        <v>133</v>
      </c>
      <c r="C157" s="3" t="s">
        <v>197</v>
      </c>
      <c r="D157" s="3" t="s">
        <v>231</v>
      </c>
      <c r="E157" s="23">
        <v>4000</v>
      </c>
      <c r="F157" s="3">
        <v>20271</v>
      </c>
      <c r="G157" s="15">
        <v>43136</v>
      </c>
      <c r="H157" s="127"/>
      <c r="I157" s="127"/>
      <c r="J157" s="127"/>
      <c r="K157" s="117"/>
      <c r="L157" s="45"/>
    </row>
    <row r="158" spans="1:12" x14ac:dyDescent="0.25">
      <c r="A158" s="14" t="s">
        <v>145</v>
      </c>
      <c r="B158" s="3" t="s">
        <v>133</v>
      </c>
      <c r="C158" s="3" t="s">
        <v>146</v>
      </c>
      <c r="D158" s="3" t="s">
        <v>233</v>
      </c>
      <c r="E158" s="23">
        <v>1159300</v>
      </c>
      <c r="F158" s="3">
        <v>20369</v>
      </c>
      <c r="G158" s="15">
        <v>43144</v>
      </c>
      <c r="H158" s="127"/>
      <c r="I158" s="127"/>
      <c r="J158" s="127"/>
      <c r="K158" s="113"/>
      <c r="L158" s="10"/>
    </row>
    <row r="159" spans="1:12" x14ac:dyDescent="0.25">
      <c r="A159" s="14"/>
      <c r="B159" s="3"/>
      <c r="C159" s="3"/>
      <c r="D159" s="3"/>
      <c r="E159" s="23"/>
      <c r="F159" s="3">
        <v>21123</v>
      </c>
      <c r="G159" s="15">
        <v>43250</v>
      </c>
      <c r="H159" s="127"/>
      <c r="I159" s="127"/>
      <c r="J159" s="127"/>
      <c r="K159" s="113"/>
      <c r="L159" s="10"/>
    </row>
    <row r="160" spans="1:12" ht="15.75" thickBot="1" x14ac:dyDescent="0.3">
      <c r="A160" s="19"/>
      <c r="B160" s="20"/>
      <c r="C160" s="20"/>
      <c r="D160" s="20"/>
      <c r="E160" s="90"/>
      <c r="F160" s="20"/>
      <c r="G160" s="96"/>
      <c r="H160" s="127"/>
      <c r="I160" s="127"/>
      <c r="J160" s="127"/>
      <c r="K160" s="9"/>
      <c r="L160" s="8"/>
    </row>
    <row r="161" spans="1:12" ht="16.5" thickBot="1" x14ac:dyDescent="0.3">
      <c r="A161" s="82" t="s">
        <v>230</v>
      </c>
      <c r="B161" s="46"/>
      <c r="C161" s="46"/>
      <c r="D161" s="46"/>
      <c r="E161" s="97">
        <f>SUM(E162:E162)</f>
        <v>1431072.67</v>
      </c>
      <c r="F161" s="46"/>
      <c r="G161" s="48"/>
      <c r="H161" s="124"/>
      <c r="I161" s="124"/>
      <c r="J161" s="124"/>
      <c r="K161" s="123"/>
      <c r="L161" s="87"/>
    </row>
    <row r="162" spans="1:12" ht="15.75" thickBot="1" x14ac:dyDescent="0.3">
      <c r="A162" s="98" t="s">
        <v>151</v>
      </c>
      <c r="B162" s="99" t="s">
        <v>3</v>
      </c>
      <c r="C162" s="99" t="s">
        <v>152</v>
      </c>
      <c r="D162" s="99" t="s">
        <v>236</v>
      </c>
      <c r="E162" s="100">
        <v>1431072.67</v>
      </c>
      <c r="F162" s="99"/>
      <c r="G162" s="101"/>
      <c r="H162" s="127"/>
      <c r="I162" s="127"/>
      <c r="J162" s="127"/>
      <c r="K162" s="9"/>
      <c r="L162" s="8"/>
    </row>
    <row r="163" spans="1:12" ht="16.5" thickBot="1" x14ac:dyDescent="0.3">
      <c r="A163" s="153" t="s">
        <v>237</v>
      </c>
      <c r="B163" s="183"/>
      <c r="C163" s="183"/>
      <c r="D163" s="183"/>
      <c r="E163" s="67">
        <f>SUM(E6+E23+E45+E73+E81+E93+E99+E114+E126+E149+E161)</f>
        <v>63946953.07</v>
      </c>
      <c r="F163" s="183"/>
      <c r="G163" s="184"/>
      <c r="H163" s="9"/>
      <c r="I163" s="9"/>
      <c r="J163" s="9"/>
      <c r="K163" s="9"/>
      <c r="L163" s="8"/>
    </row>
    <row r="164" spans="1:12" x14ac:dyDescent="0.25">
      <c r="E164" s="8"/>
      <c r="G164" s="102"/>
      <c r="H164" s="9"/>
      <c r="I164" s="9"/>
      <c r="J164" s="9"/>
      <c r="K164" s="9"/>
      <c r="L164" s="8"/>
    </row>
    <row r="165" spans="1:12" x14ac:dyDescent="0.25">
      <c r="E165" s="8"/>
      <c r="G165" s="102"/>
      <c r="H165" s="9"/>
      <c r="I165" s="9"/>
      <c r="J165" s="9"/>
      <c r="K165" s="9"/>
      <c r="L165" s="8"/>
    </row>
    <row r="166" spans="1:12" x14ac:dyDescent="0.25">
      <c r="E166" s="8"/>
      <c r="L166" s="8"/>
    </row>
    <row r="167" spans="1:12" x14ac:dyDescent="0.25">
      <c r="A167" t="s">
        <v>215</v>
      </c>
      <c r="G167" s="102"/>
      <c r="L167" s="8"/>
    </row>
    <row r="168" spans="1:12" x14ac:dyDescent="0.25">
      <c r="A168" t="s">
        <v>238</v>
      </c>
      <c r="G168" s="102"/>
      <c r="L168" s="8"/>
    </row>
  </sheetData>
  <mergeCells count="2">
    <mergeCell ref="A2:G2"/>
    <mergeCell ref="F1:G1"/>
  </mergeCells>
  <pageMargins left="0.7" right="0.7" top="0.78740157499999996" bottom="0.78740157499999996" header="0.3" footer="0.3"/>
  <pageSetup paperSize="9" scale="93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Věra</dc:creator>
  <cp:lastModifiedBy>Pólová Pavla Ing.</cp:lastModifiedBy>
  <cp:lastPrinted>2019-01-29T13:44:39Z</cp:lastPrinted>
  <dcterms:created xsi:type="dcterms:W3CDTF">2017-07-14T07:14:26Z</dcterms:created>
  <dcterms:modified xsi:type="dcterms:W3CDTF">2019-04-15T15:00:33Z</dcterms:modified>
</cp:coreProperties>
</file>