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List2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F63" i="2" l="1"/>
  <c r="F67" i="2" s="1"/>
  <c r="E63" i="2"/>
  <c r="E67" i="2" s="1"/>
  <c r="D63" i="2"/>
  <c r="D67" i="2" s="1"/>
  <c r="C63" i="2"/>
  <c r="C67" i="2" s="1"/>
  <c r="F23" i="2"/>
  <c r="E23" i="2"/>
  <c r="D23" i="2"/>
  <c r="C23" i="2"/>
  <c r="F19" i="2"/>
  <c r="E19" i="2"/>
  <c r="D19" i="2"/>
  <c r="C19" i="2"/>
  <c r="F8" i="2"/>
  <c r="E8" i="2"/>
  <c r="D8" i="2"/>
  <c r="C8" i="2"/>
  <c r="F4" i="2"/>
  <c r="F46" i="2" s="1"/>
  <c r="F68" i="2" s="1"/>
  <c r="F69" i="2" s="1"/>
  <c r="E4" i="2"/>
  <c r="E46" i="2" s="1"/>
  <c r="E68" i="2" s="1"/>
  <c r="E69" i="2" s="1"/>
  <c r="D4" i="2"/>
  <c r="D46" i="2" s="1"/>
  <c r="D68" i="2" s="1"/>
  <c r="D69" i="2" s="1"/>
  <c r="C4" i="2"/>
  <c r="C46" i="2" s="1"/>
  <c r="C68" i="2" s="1"/>
  <c r="C69" i="2" s="1"/>
</calcChain>
</file>

<file path=xl/sharedStrings.xml><?xml version="1.0" encoding="utf-8"?>
<sst xmlns="http://schemas.openxmlformats.org/spreadsheetml/2006/main" count="100" uniqueCount="88">
  <si>
    <t xml:space="preserve">ROZPOČET NA ROK 2017   (v tis.Kč) </t>
  </si>
  <si>
    <t>PŘÍSPĚVKOVÁ ORGANIZACE:</t>
  </si>
  <si>
    <t>účet</t>
  </si>
  <si>
    <t>text</t>
  </si>
  <si>
    <t>skutečnost 2015</t>
  </si>
  <si>
    <t>rozpočet    2016</t>
  </si>
  <si>
    <t>požadavek   2017</t>
  </si>
  <si>
    <t>návrh ke schválení        r. 2017</t>
  </si>
  <si>
    <r>
      <t>poznámka, komentář</t>
    </r>
    <r>
      <rPr>
        <b/>
        <sz val="10"/>
        <rFont val="Arial CE"/>
        <charset val="238"/>
      </rPr>
      <t xml:space="preserve"> (uvést
čís.odkaz na slovní komentář)</t>
    </r>
  </si>
  <si>
    <t>Spotřeba materiálu</t>
  </si>
  <si>
    <t>v tom:</t>
  </si>
  <si>
    <t>potraviny</t>
  </si>
  <si>
    <t>knihy</t>
  </si>
  <si>
    <t>ostatní</t>
  </si>
  <si>
    <t>Spotřeba energie</t>
  </si>
  <si>
    <t>voda</t>
  </si>
  <si>
    <t>plyn</t>
  </si>
  <si>
    <t>el.energie</t>
  </si>
  <si>
    <t>Prodané zboží</t>
  </si>
  <si>
    <t>506-508</t>
  </si>
  <si>
    <t>Aktivace majetku,změna stavu zásob</t>
  </si>
  <si>
    <t>Opravy a udržování</t>
  </si>
  <si>
    <t>Cestovné</t>
  </si>
  <si>
    <t>Náklady na reprezentaci</t>
  </si>
  <si>
    <t>Aktivace vnitropodnik.služeb</t>
  </si>
  <si>
    <t>Ostatní služby</t>
  </si>
  <si>
    <t>telekomunikace, internet</t>
  </si>
  <si>
    <t>nájemné</t>
  </si>
  <si>
    <t>Mzdové náklady</t>
  </si>
  <si>
    <t>platy-závazný ukazatel</t>
  </si>
  <si>
    <t>OON-závazný ukazatel</t>
  </si>
  <si>
    <t>platy-ostatní</t>
  </si>
  <si>
    <t>OON-ostatní</t>
  </si>
  <si>
    <t>Zákonné soc.pojištění</t>
  </si>
  <si>
    <t>Ostatní sociální pojištění</t>
  </si>
  <si>
    <t>Zákonné sociální náklady</t>
  </si>
  <si>
    <t>Jiné sociální náklady</t>
  </si>
  <si>
    <t>Daň silniční</t>
  </si>
  <si>
    <t>Jiné daně a poplatky</t>
  </si>
  <si>
    <t>541-547</t>
  </si>
  <si>
    <t>Jiné pokuty a penále</t>
  </si>
  <si>
    <t>Dary</t>
  </si>
  <si>
    <t>Tvorba fondů</t>
  </si>
  <si>
    <t>Odpisy dlouhodobého majetku</t>
  </si>
  <si>
    <t>552-554</t>
  </si>
  <si>
    <t>Prodaný DNM,DHM,pozemky</t>
  </si>
  <si>
    <t>Tvorba a zúčtov. opravných položek</t>
  </si>
  <si>
    <t>Náklady z vyřaz. pohledávek</t>
  </si>
  <si>
    <t>Náklady z drob.dlouhod.majetku</t>
  </si>
  <si>
    <t>Ostatní náklady z činnosti</t>
  </si>
  <si>
    <t xml:space="preserve">561-564 </t>
  </si>
  <si>
    <t>Finanční nákl.-úroky,kurz.ztráty…</t>
  </si>
  <si>
    <t>Ostatní finanční náklady</t>
  </si>
  <si>
    <t>Zlepšený HV</t>
  </si>
  <si>
    <t>úč.tř.5</t>
  </si>
  <si>
    <t>NÁKLADY CELKEM</t>
  </si>
  <si>
    <t>Výnosy z prodeje služeb</t>
  </si>
  <si>
    <t>Výnosy z pronájmu</t>
  </si>
  <si>
    <t>Výnosy z prodaného zboří</t>
  </si>
  <si>
    <t>Jiné výnosy z vlastních výkonů</t>
  </si>
  <si>
    <t>Smluvní pokuty a úroky z prodlení</t>
  </si>
  <si>
    <t>645-647</t>
  </si>
  <si>
    <t>Výnosy z prodeje DNM,DHM,pozemků</t>
  </si>
  <si>
    <t>Čerpání fondů</t>
  </si>
  <si>
    <t>Ostatní výnosy z činnosti</t>
  </si>
  <si>
    <t>Úroky</t>
  </si>
  <si>
    <t>663-669</t>
  </si>
  <si>
    <t>Ostatní finanční výnosy, …</t>
  </si>
  <si>
    <t xml:space="preserve">67. </t>
  </si>
  <si>
    <t>Výnosy z transferů</t>
  </si>
  <si>
    <t>úč.tř.6</t>
  </si>
  <si>
    <t>VÝNOSY CELKEM</t>
  </si>
  <si>
    <t>STANOVENÍ PŘÍSPĚVKU NA PROVOZ  V R. 2017</t>
  </si>
  <si>
    <t>tř. 6</t>
  </si>
  <si>
    <t>Výnosy celkem</t>
  </si>
  <si>
    <t>tř. 5</t>
  </si>
  <si>
    <t>Náklady celkem</t>
  </si>
  <si>
    <t>PŘÍSPĚVEK NA PROVOZ (tř.5-tř.6)</t>
  </si>
  <si>
    <t xml:space="preserve">KOMENTÁŘ K ROZPOČTU, PODROBNÝ  ROZPIS, POZNÁMKY: </t>
  </si>
  <si>
    <t>pevná paliva</t>
  </si>
  <si>
    <t>Základní škola a mateřská škola Velké Meziříčí, Mostiště 50, příspěvková organizace</t>
  </si>
  <si>
    <t>RF=39 tis. Kč</t>
  </si>
  <si>
    <t>RF…rezervní fond</t>
  </si>
  <si>
    <t>Rozpočet zvýšen - malování obou mateřských škol.</t>
  </si>
  <si>
    <t>Za příspěvkovou organizaci:</t>
  </si>
  <si>
    <t>Mgr. Jitka Hublová</t>
  </si>
  <si>
    <t>Vypracoval:</t>
  </si>
  <si>
    <t>Datum: 27.9.2016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</si>
</sst>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1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" fontId="3" fillId="2" borderId="13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left" wrapText="1"/>
    </xf>
    <xf numFmtId="0" fontId="3" fillId="2" borderId="13" xfId="0" applyFont="1" applyFill="1" applyBorder="1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3" fontId="3" fillId="2" borderId="6" xfId="0" applyNumberFormat="1" applyFont="1" applyFill="1" applyBorder="1"/>
    <xf numFmtId="3" fontId="3" fillId="2" borderId="14" xfId="0" applyNumberFormat="1" applyFont="1" applyFill="1" applyBorder="1"/>
    <xf numFmtId="0" fontId="2" fillId="2" borderId="15" xfId="0" applyFont="1" applyFill="1" applyBorder="1" applyAlignment="1">
      <alignment horizontal="left"/>
    </xf>
    <xf numFmtId="3" fontId="2" fillId="2" borderId="16" xfId="0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0" fontId="2" fillId="2" borderId="15" xfId="0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3" fontId="2" fillId="2" borderId="15" xfId="0" applyNumberFormat="1" applyFont="1" applyFill="1" applyBorder="1"/>
    <xf numFmtId="0" fontId="2" fillId="2" borderId="14" xfId="0" applyFont="1" applyFill="1" applyBorder="1"/>
    <xf numFmtId="3" fontId="2" fillId="2" borderId="6" xfId="0" applyNumberFormat="1" applyFont="1" applyFill="1" applyBorder="1"/>
    <xf numFmtId="3" fontId="2" fillId="2" borderId="22" xfId="0" applyNumberFormat="1" applyFont="1" applyFill="1" applyBorder="1"/>
    <xf numFmtId="3" fontId="2" fillId="2" borderId="19" xfId="0" applyNumberFormat="1" applyFont="1" applyFill="1" applyBorder="1"/>
    <xf numFmtId="3" fontId="3" fillId="2" borderId="10" xfId="0" applyNumberFormat="1" applyFont="1" applyFill="1" applyBorder="1"/>
    <xf numFmtId="3" fontId="3" fillId="2" borderId="13" xfId="0" applyNumberFormat="1" applyFont="1" applyFill="1" applyBorder="1"/>
    <xf numFmtId="0" fontId="2" fillId="2" borderId="18" xfId="0" applyFon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3" fontId="2" fillId="2" borderId="26" xfId="0" applyNumberFormat="1" applyFont="1" applyFill="1" applyBorder="1"/>
    <xf numFmtId="3" fontId="2" fillId="2" borderId="27" xfId="0" applyNumberFormat="1" applyFont="1" applyFill="1" applyBorder="1"/>
    <xf numFmtId="3" fontId="2" fillId="2" borderId="14" xfId="0" applyNumberFormat="1" applyFont="1" applyFill="1" applyBorder="1"/>
    <xf numFmtId="3" fontId="3" fillId="2" borderId="22" xfId="0" applyNumberFormat="1" applyFont="1" applyFill="1" applyBorder="1"/>
    <xf numFmtId="0" fontId="3" fillId="2" borderId="19" xfId="0" applyFont="1" applyFill="1" applyBorder="1" applyAlignment="1">
      <alignment horizontal="right"/>
    </xf>
    <xf numFmtId="3" fontId="3" fillId="2" borderId="28" xfId="0" applyNumberFormat="1" applyFont="1" applyFill="1" applyBorder="1"/>
    <xf numFmtId="3" fontId="2" fillId="2" borderId="13" xfId="0" applyNumberFormat="1" applyFont="1" applyFill="1" applyBorder="1"/>
    <xf numFmtId="0" fontId="2" fillId="2" borderId="12" xfId="0" applyFont="1" applyFill="1" applyBorder="1" applyAlignment="1">
      <alignment horizontal="right"/>
    </xf>
    <xf numFmtId="3" fontId="3" fillId="2" borderId="12" xfId="0" applyNumberFormat="1" applyFont="1" applyFill="1" applyBorder="1"/>
    <xf numFmtId="0" fontId="3" fillId="2" borderId="19" xfId="0" applyFont="1" applyFill="1" applyBorder="1"/>
    <xf numFmtId="3" fontId="3" fillId="2" borderId="15" xfId="0" applyNumberFormat="1" applyFont="1" applyFill="1" applyBorder="1"/>
    <xf numFmtId="3" fontId="3" fillId="2" borderId="25" xfId="0" applyNumberFormat="1" applyFont="1" applyFill="1" applyBorder="1"/>
    <xf numFmtId="0" fontId="3" fillId="2" borderId="12" xfId="0" applyFont="1" applyFill="1" applyBorder="1"/>
    <xf numFmtId="0" fontId="2" fillId="2" borderId="25" xfId="0" applyFont="1" applyFill="1" applyBorder="1"/>
    <xf numFmtId="0" fontId="2" fillId="2" borderId="19" xfId="0" applyFont="1" applyFill="1" applyBorder="1"/>
    <xf numFmtId="3" fontId="2" fillId="2" borderId="4" xfId="0" applyNumberFormat="1" applyFont="1" applyFill="1" applyBorder="1"/>
    <xf numFmtId="3" fontId="2" fillId="2" borderId="31" xfId="0" applyNumberFormat="1" applyFont="1" applyFill="1" applyBorder="1"/>
    <xf numFmtId="0" fontId="2" fillId="2" borderId="32" xfId="0" applyFont="1" applyFill="1" applyBorder="1"/>
    <xf numFmtId="3" fontId="2" fillId="2" borderId="33" xfId="0" applyNumberFormat="1" applyFont="1" applyFill="1" applyBorder="1"/>
    <xf numFmtId="3" fontId="2" fillId="2" borderId="7" xfId="0" applyNumberFormat="1" applyFont="1" applyFill="1" applyBorder="1"/>
    <xf numFmtId="3" fontId="2" fillId="2" borderId="34" xfId="0" applyNumberFormat="1" applyFont="1" applyFill="1" applyBorder="1"/>
    <xf numFmtId="0" fontId="3" fillId="2" borderId="13" xfId="0" applyFont="1" applyFill="1" applyBorder="1" applyAlignment="1">
      <alignment horizontal="right"/>
    </xf>
    <xf numFmtId="3" fontId="3" fillId="2" borderId="31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3" fillId="2" borderId="29" xfId="0" applyNumberFormat="1" applyFont="1" applyFill="1" applyBorder="1"/>
    <xf numFmtId="3" fontId="3" fillId="2" borderId="30" xfId="0" applyNumberFormat="1" applyFont="1" applyFill="1" applyBorder="1"/>
    <xf numFmtId="3" fontId="3" fillId="2" borderId="5" xfId="0" applyNumberFormat="1" applyFont="1" applyFill="1" applyBorder="1"/>
    <xf numFmtId="3" fontId="3" fillId="2" borderId="1" xfId="0" applyNumberFormat="1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11" xfId="0" applyFont="1" applyFill="1" applyBorder="1"/>
    <xf numFmtId="0" fontId="2" fillId="2" borderId="12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2" xfId="0" applyFont="1" applyFill="1" applyBorder="1" applyAlignment="1">
      <alignment horizontal="right" vertical="top"/>
    </xf>
    <xf numFmtId="0" fontId="2" fillId="2" borderId="19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/>
    </xf>
    <xf numFmtId="0" fontId="3" fillId="0" borderId="13" xfId="0" applyFont="1" applyFill="1" applyBorder="1"/>
    <xf numFmtId="3" fontId="3" fillId="0" borderId="10" xfId="0" applyNumberFormat="1" applyFont="1" applyFill="1" applyBorder="1"/>
    <xf numFmtId="3" fontId="3" fillId="0" borderId="28" xfId="0" applyNumberFormat="1" applyFont="1" applyFill="1" applyBorder="1"/>
    <xf numFmtId="3" fontId="3" fillId="0" borderId="13" xfId="0" applyNumberFormat="1" applyFont="1" applyFill="1" applyBorder="1"/>
    <xf numFmtId="0" fontId="3" fillId="0" borderId="14" xfId="0" applyFont="1" applyFill="1" applyBorder="1"/>
    <xf numFmtId="3" fontId="3" fillId="0" borderId="6" xfId="0" applyNumberFormat="1" applyFont="1" applyFill="1" applyBorder="1"/>
    <xf numFmtId="3" fontId="3" fillId="0" borderId="22" xfId="0" applyNumberFormat="1" applyFont="1" applyFill="1" applyBorder="1"/>
    <xf numFmtId="3" fontId="3" fillId="0" borderId="14" xfId="0" applyNumberFormat="1" applyFont="1" applyFill="1" applyBorder="1"/>
    <xf numFmtId="0" fontId="3" fillId="0" borderId="35" xfId="0" applyFont="1" applyFill="1" applyBorder="1"/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3" fontId="3" fillId="0" borderId="35" xfId="0" applyNumberFormat="1" applyFont="1" applyFill="1" applyBorder="1"/>
    <xf numFmtId="0" fontId="3" fillId="0" borderId="14" xfId="0" applyFont="1" applyFill="1" applyBorder="1" applyAlignment="1">
      <alignment horizontal="right"/>
    </xf>
    <xf numFmtId="4" fontId="3" fillId="0" borderId="0" xfId="0" applyNumberFormat="1" applyFont="1" applyFill="1" applyBorder="1"/>
    <xf numFmtId="0" fontId="3" fillId="0" borderId="13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wrapText="1"/>
    </xf>
    <xf numFmtId="4" fontId="3" fillId="0" borderId="13" xfId="0" applyNumberFormat="1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12" xfId="0" applyFont="1" applyFill="1" applyBorder="1" applyAlignment="1">
      <alignment vertical="top"/>
    </xf>
    <xf numFmtId="0" fontId="2" fillId="0" borderId="13" xfId="0" applyFont="1" applyFill="1" applyBorder="1"/>
    <xf numFmtId="0" fontId="3" fillId="0" borderId="19" xfId="0" applyFont="1" applyFill="1" applyBorder="1" applyAlignment="1">
      <alignment horizontal="right"/>
    </xf>
    <xf numFmtId="0" fontId="3" fillId="0" borderId="19" xfId="0" applyFont="1" applyFill="1" applyBorder="1"/>
    <xf numFmtId="0" fontId="2" fillId="0" borderId="19" xfId="0" applyFont="1" applyFill="1" applyBorder="1"/>
    <xf numFmtId="0" fontId="6" fillId="0" borderId="13" xfId="0" applyFont="1" applyFill="1" applyBorder="1"/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/>
    <xf numFmtId="3" fontId="3" fillId="0" borderId="2" xfId="0" applyNumberFormat="1" applyFont="1" applyFill="1" applyBorder="1"/>
    <xf numFmtId="3" fontId="3" fillId="0" borderId="38" xfId="0" applyNumberFormat="1" applyFont="1" applyFill="1" applyBorder="1"/>
    <xf numFmtId="0" fontId="2" fillId="0" borderId="12" xfId="0" applyFont="1" applyFill="1" applyBorder="1"/>
    <xf numFmtId="0" fontId="2" fillId="0" borderId="35" xfId="0" applyFont="1" applyFill="1" applyBorder="1"/>
    <xf numFmtId="3" fontId="3" fillId="0" borderId="39" xfId="0" applyNumberFormat="1" applyFont="1" applyFill="1" applyBorder="1"/>
    <xf numFmtId="0" fontId="2" fillId="0" borderId="0" xfId="0" applyFont="1" applyFill="1"/>
    <xf numFmtId="4" fontId="2" fillId="0" borderId="0" xfId="0" applyNumberFormat="1" applyFont="1" applyFill="1"/>
    <xf numFmtId="4" fontId="3" fillId="0" borderId="0" xfId="0" applyNumberFormat="1" applyFont="1" applyFill="1"/>
    <xf numFmtId="0" fontId="3" fillId="0" borderId="9" xfId="0" applyFont="1" applyFill="1" applyBorder="1"/>
    <xf numFmtId="0" fontId="2" fillId="0" borderId="18" xfId="0" applyFont="1" applyFill="1" applyBorder="1"/>
    <xf numFmtId="3" fontId="2" fillId="0" borderId="29" xfId="0" applyNumberFormat="1" applyFont="1" applyFill="1" applyBorder="1"/>
    <xf numFmtId="0" fontId="2" fillId="0" borderId="34" xfId="0" applyFont="1" applyFill="1" applyBorder="1"/>
    <xf numFmtId="3" fontId="2" fillId="0" borderId="8" xfId="0" applyNumberFormat="1" applyFont="1" applyFill="1" applyBorder="1"/>
    <xf numFmtId="0" fontId="2" fillId="0" borderId="14" xfId="0" applyFont="1" applyFill="1" applyBorder="1"/>
    <xf numFmtId="0" fontId="3" fillId="0" borderId="13" xfId="0" applyFont="1" applyFill="1" applyBorder="1" applyAlignment="1">
      <alignment vertical="center" wrapText="1"/>
    </xf>
    <xf numFmtId="3" fontId="2" fillId="0" borderId="40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A17" workbookViewId="0">
      <selection activeCell="J30" sqref="J30"/>
    </sheetView>
  </sheetViews>
  <sheetFormatPr defaultRowHeight="15" x14ac:dyDescent="0.25"/>
  <cols>
    <col min="1" max="1" width="9.85546875" customWidth="1"/>
    <col min="2" max="2" width="38.28515625" customWidth="1"/>
    <col min="3" max="6" width="15.7109375" customWidth="1"/>
    <col min="7" max="7" width="22.7109375" customWidth="1"/>
    <col min="8" max="8" width="57.5703125" bestFit="1" customWidth="1"/>
  </cols>
  <sheetData>
    <row r="1" spans="1:16" ht="16.5" thickBot="1" x14ac:dyDescent="0.3">
      <c r="A1" s="65" t="s">
        <v>0</v>
      </c>
      <c r="B1" s="65"/>
      <c r="C1" s="65"/>
      <c r="D1" s="65"/>
      <c r="E1" s="65"/>
      <c r="F1" s="65"/>
      <c r="G1" s="65"/>
      <c r="H1" s="52"/>
      <c r="I1" s="53"/>
      <c r="J1" s="53"/>
      <c r="K1" s="1"/>
      <c r="L1" s="1"/>
      <c r="M1" s="1"/>
      <c r="N1" s="1"/>
      <c r="O1" s="1"/>
      <c r="P1" s="1"/>
    </row>
    <row r="2" spans="1:16" ht="16.5" thickBot="1" x14ac:dyDescent="0.3">
      <c r="A2" s="66" t="s">
        <v>1</v>
      </c>
      <c r="B2" s="67"/>
      <c r="C2" s="68" t="s">
        <v>80</v>
      </c>
      <c r="D2" s="69"/>
      <c r="E2" s="69"/>
      <c r="F2" s="69"/>
      <c r="G2" s="70"/>
      <c r="H2" s="52"/>
      <c r="I2" s="53"/>
      <c r="J2" s="53"/>
      <c r="K2" s="1"/>
      <c r="L2" s="1"/>
      <c r="M2" s="1"/>
      <c r="N2" s="1"/>
      <c r="O2" s="1"/>
      <c r="P2" s="1"/>
    </row>
    <row r="3" spans="1:16" ht="54.75" thickBot="1" x14ac:dyDescent="0.3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58"/>
      <c r="I3" s="53"/>
      <c r="J3" s="53"/>
      <c r="K3" s="1"/>
      <c r="L3" s="1"/>
      <c r="M3" s="1"/>
      <c r="N3" s="1"/>
      <c r="O3" s="1"/>
      <c r="P3" s="1"/>
    </row>
    <row r="4" spans="1:16" ht="15.75" thickBot="1" x14ac:dyDescent="0.3">
      <c r="A4" s="7">
        <v>501</v>
      </c>
      <c r="B4" s="8" t="s">
        <v>9</v>
      </c>
      <c r="C4" s="9">
        <f>SUM(C5:C7)</f>
        <v>574</v>
      </c>
      <c r="D4" s="9">
        <f>SUM(D5:D7)</f>
        <v>750</v>
      </c>
      <c r="E4" s="9">
        <f>SUM(E5:E7)</f>
        <v>755</v>
      </c>
      <c r="F4" s="9">
        <f>SUM(F5:F7)</f>
        <v>755</v>
      </c>
      <c r="G4" s="10"/>
      <c r="H4" s="58"/>
      <c r="I4" s="53"/>
      <c r="J4" s="53"/>
      <c r="K4" s="1"/>
      <c r="L4" s="1"/>
      <c r="M4" s="1"/>
      <c r="N4" s="1"/>
      <c r="O4" s="1"/>
      <c r="P4" s="1"/>
    </row>
    <row r="5" spans="1:16" x14ac:dyDescent="0.25">
      <c r="A5" s="71" t="s">
        <v>10</v>
      </c>
      <c r="B5" s="11" t="s">
        <v>11</v>
      </c>
      <c r="C5" s="12">
        <v>242</v>
      </c>
      <c r="D5" s="13">
        <v>480</v>
      </c>
      <c r="E5" s="13">
        <v>420</v>
      </c>
      <c r="F5" s="13">
        <v>420</v>
      </c>
      <c r="G5" s="14"/>
      <c r="H5" s="52"/>
      <c r="I5" s="53"/>
      <c r="J5" s="53"/>
      <c r="K5" s="1"/>
      <c r="L5" s="1"/>
      <c r="M5" s="1"/>
      <c r="N5" s="1"/>
      <c r="O5" s="1"/>
      <c r="P5" s="1"/>
    </row>
    <row r="6" spans="1:16" x14ac:dyDescent="0.25">
      <c r="A6" s="72"/>
      <c r="B6" s="15" t="s">
        <v>12</v>
      </c>
      <c r="C6" s="16">
        <v>32</v>
      </c>
      <c r="D6" s="17">
        <v>36</v>
      </c>
      <c r="E6" s="17">
        <v>35</v>
      </c>
      <c r="F6" s="17">
        <v>35</v>
      </c>
      <c r="G6" s="18"/>
      <c r="H6" s="59"/>
      <c r="I6" s="53"/>
      <c r="J6" s="53"/>
      <c r="K6" s="1"/>
      <c r="L6" s="1"/>
      <c r="M6" s="1"/>
      <c r="N6" s="1"/>
      <c r="O6" s="1"/>
      <c r="P6" s="1"/>
    </row>
    <row r="7" spans="1:16" ht="15.75" thickBot="1" x14ac:dyDescent="0.3">
      <c r="A7" s="73"/>
      <c r="B7" s="19" t="s">
        <v>13</v>
      </c>
      <c r="C7" s="20">
        <v>300</v>
      </c>
      <c r="D7" s="21">
        <v>234</v>
      </c>
      <c r="E7" s="21">
        <v>300</v>
      </c>
      <c r="F7" s="21">
        <v>300</v>
      </c>
      <c r="G7" s="22"/>
      <c r="H7" s="52"/>
      <c r="I7" s="53"/>
      <c r="J7" s="53"/>
      <c r="K7" s="1"/>
      <c r="L7" s="1"/>
      <c r="M7" s="1"/>
      <c r="N7" s="1"/>
      <c r="O7" s="1"/>
      <c r="P7" s="1"/>
    </row>
    <row r="8" spans="1:16" ht="15.75" thickBot="1" x14ac:dyDescent="0.3">
      <c r="A8" s="7">
        <v>502</v>
      </c>
      <c r="B8" s="7" t="s">
        <v>14</v>
      </c>
      <c r="C8" s="23">
        <f>SUM(C9:C12)</f>
        <v>326</v>
      </c>
      <c r="D8" s="23">
        <f>SUM(D9:D12)</f>
        <v>495</v>
      </c>
      <c r="E8" s="23">
        <f>SUM(E9:E12)</f>
        <v>400</v>
      </c>
      <c r="F8" s="23">
        <f>SUM(F9:F12)</f>
        <v>400</v>
      </c>
      <c r="G8" s="24"/>
      <c r="H8" s="58"/>
      <c r="I8" s="53"/>
      <c r="J8" s="53"/>
      <c r="K8" s="1"/>
      <c r="L8" s="1"/>
      <c r="M8" s="1"/>
      <c r="N8" s="1"/>
      <c r="O8" s="1"/>
      <c r="P8" s="1"/>
    </row>
    <row r="9" spans="1:16" x14ac:dyDescent="0.25">
      <c r="A9" s="74" t="s">
        <v>10</v>
      </c>
      <c r="B9" s="25" t="s">
        <v>15</v>
      </c>
      <c r="C9" s="26">
        <v>54</v>
      </c>
      <c r="D9" s="27">
        <v>45</v>
      </c>
      <c r="E9" s="27">
        <v>60</v>
      </c>
      <c r="F9" s="27">
        <v>60</v>
      </c>
      <c r="G9" s="14"/>
      <c r="H9" s="52"/>
      <c r="I9" s="53"/>
      <c r="J9" s="53"/>
      <c r="K9" s="1"/>
      <c r="L9" s="1"/>
      <c r="M9" s="1"/>
      <c r="N9" s="1"/>
      <c r="O9" s="1"/>
      <c r="P9" s="1"/>
    </row>
    <row r="10" spans="1:16" x14ac:dyDescent="0.25">
      <c r="A10" s="75"/>
      <c r="B10" s="15" t="s">
        <v>16</v>
      </c>
      <c r="C10" s="12">
        <v>104</v>
      </c>
      <c r="D10" s="13">
        <v>250</v>
      </c>
      <c r="E10" s="13">
        <v>150</v>
      </c>
      <c r="F10" s="13">
        <v>150</v>
      </c>
      <c r="G10" s="28"/>
      <c r="H10" s="52"/>
      <c r="I10" s="53"/>
      <c r="J10" s="53"/>
      <c r="K10" s="1"/>
      <c r="L10" s="1"/>
      <c r="M10" s="1"/>
      <c r="N10" s="1"/>
      <c r="O10" s="1"/>
      <c r="P10" s="1"/>
    </row>
    <row r="11" spans="1:16" x14ac:dyDescent="0.25">
      <c r="A11" s="75"/>
      <c r="B11" s="15" t="s">
        <v>17</v>
      </c>
      <c r="C11" s="16">
        <v>118</v>
      </c>
      <c r="D11" s="17">
        <v>140</v>
      </c>
      <c r="E11" s="17">
        <v>130</v>
      </c>
      <c r="F11" s="17">
        <v>130</v>
      </c>
      <c r="G11" s="18"/>
      <c r="H11" s="52"/>
      <c r="I11" s="53"/>
      <c r="J11" s="53"/>
      <c r="K11" s="1"/>
      <c r="L11" s="1"/>
      <c r="M11" s="1"/>
      <c r="N11" s="1"/>
      <c r="O11" s="1"/>
      <c r="P11" s="1"/>
    </row>
    <row r="12" spans="1:16" ht="15.75" thickBot="1" x14ac:dyDescent="0.3">
      <c r="A12" s="76"/>
      <c r="B12" s="19" t="s">
        <v>79</v>
      </c>
      <c r="C12" s="29">
        <v>50</v>
      </c>
      <c r="D12" s="30">
        <v>60</v>
      </c>
      <c r="E12" s="30">
        <v>60</v>
      </c>
      <c r="F12" s="30">
        <v>60</v>
      </c>
      <c r="G12" s="31"/>
      <c r="H12" s="52"/>
      <c r="I12" s="53"/>
      <c r="J12" s="53"/>
      <c r="K12" s="1"/>
      <c r="L12" s="1"/>
      <c r="M12" s="1"/>
      <c r="N12" s="1"/>
      <c r="O12" s="1"/>
      <c r="P12" s="1"/>
    </row>
    <row r="13" spans="1:16" ht="15.75" thickBot="1" x14ac:dyDescent="0.3">
      <c r="A13" s="7">
        <v>504</v>
      </c>
      <c r="B13" s="8" t="s">
        <v>18</v>
      </c>
      <c r="C13" s="9">
        <v>0</v>
      </c>
      <c r="D13" s="32">
        <v>0</v>
      </c>
      <c r="E13" s="32">
        <v>0</v>
      </c>
      <c r="F13" s="32">
        <v>0</v>
      </c>
      <c r="G13" s="10"/>
      <c r="H13" s="58"/>
      <c r="I13" s="53"/>
      <c r="J13" s="53"/>
      <c r="K13" s="1"/>
      <c r="L13" s="1"/>
      <c r="M13" s="1"/>
      <c r="N13" s="1"/>
      <c r="O13" s="1"/>
      <c r="P13" s="1"/>
    </row>
    <row r="14" spans="1:16" ht="15.75" thickBot="1" x14ac:dyDescent="0.3">
      <c r="A14" s="33" t="s">
        <v>19</v>
      </c>
      <c r="B14" s="8" t="s">
        <v>20</v>
      </c>
      <c r="C14" s="9">
        <v>0</v>
      </c>
      <c r="D14" s="32">
        <v>0</v>
      </c>
      <c r="E14" s="32">
        <v>0</v>
      </c>
      <c r="F14" s="32">
        <v>0</v>
      </c>
      <c r="G14" s="10"/>
      <c r="H14" s="60"/>
      <c r="I14" s="53"/>
      <c r="J14" s="53"/>
      <c r="K14" s="1"/>
      <c r="L14" s="1"/>
      <c r="M14" s="1"/>
      <c r="N14" s="1"/>
      <c r="O14" s="1"/>
      <c r="P14" s="1"/>
    </row>
    <row r="15" spans="1:16" ht="15.75" thickBot="1" x14ac:dyDescent="0.3">
      <c r="A15" s="7">
        <v>511</v>
      </c>
      <c r="B15" s="7" t="s">
        <v>21</v>
      </c>
      <c r="C15" s="23">
        <v>98</v>
      </c>
      <c r="D15" s="34">
        <v>75</v>
      </c>
      <c r="E15" s="34">
        <v>180</v>
      </c>
      <c r="F15" s="34">
        <v>180</v>
      </c>
      <c r="G15" s="35"/>
      <c r="H15" s="52"/>
      <c r="I15" s="53"/>
      <c r="J15" s="53"/>
      <c r="K15" s="1"/>
      <c r="L15" s="1"/>
      <c r="M15" s="1"/>
      <c r="N15" s="1"/>
      <c r="O15" s="1"/>
      <c r="P15" s="1"/>
    </row>
    <row r="16" spans="1:16" ht="15.75" thickBot="1" x14ac:dyDescent="0.3">
      <c r="A16" s="8">
        <v>512</v>
      </c>
      <c r="B16" s="7" t="s">
        <v>22</v>
      </c>
      <c r="C16" s="9">
        <v>54</v>
      </c>
      <c r="D16" s="32">
        <v>40</v>
      </c>
      <c r="E16" s="32">
        <v>55</v>
      </c>
      <c r="F16" s="32">
        <v>55</v>
      </c>
      <c r="G16" s="24"/>
      <c r="H16" s="58"/>
      <c r="I16" s="53"/>
      <c r="J16" s="53"/>
      <c r="K16" s="1"/>
      <c r="L16" s="1"/>
      <c r="M16" s="1"/>
      <c r="N16" s="1"/>
      <c r="O16" s="1"/>
      <c r="P16" s="1"/>
    </row>
    <row r="17" spans="1:16" ht="15.75" thickBot="1" x14ac:dyDescent="0.3">
      <c r="A17" s="7">
        <v>513</v>
      </c>
      <c r="B17" s="7" t="s">
        <v>23</v>
      </c>
      <c r="C17" s="23">
        <v>0</v>
      </c>
      <c r="D17" s="34">
        <v>0</v>
      </c>
      <c r="E17" s="34">
        <v>0</v>
      </c>
      <c r="F17" s="34">
        <v>0</v>
      </c>
      <c r="G17" s="35"/>
      <c r="H17" s="52"/>
      <c r="I17" s="53"/>
      <c r="J17" s="53"/>
      <c r="K17" s="1"/>
      <c r="L17" s="1"/>
      <c r="M17" s="1"/>
      <c r="N17" s="1"/>
      <c r="O17" s="1"/>
      <c r="P17" s="1"/>
    </row>
    <row r="18" spans="1:16" ht="15.75" thickBot="1" x14ac:dyDescent="0.3">
      <c r="A18" s="7">
        <v>516</v>
      </c>
      <c r="B18" s="7" t="s">
        <v>24</v>
      </c>
      <c r="C18" s="23">
        <v>0</v>
      </c>
      <c r="D18" s="34">
        <v>0</v>
      </c>
      <c r="E18" s="34">
        <v>0</v>
      </c>
      <c r="F18" s="34">
        <v>0</v>
      </c>
      <c r="G18" s="35"/>
      <c r="H18" s="52"/>
      <c r="I18" s="53"/>
      <c r="J18" s="53"/>
      <c r="K18" s="1"/>
      <c r="L18" s="1"/>
      <c r="M18" s="1"/>
      <c r="N18" s="1"/>
      <c r="O18" s="1"/>
      <c r="P18" s="1"/>
    </row>
    <row r="19" spans="1:16" ht="15.75" thickBot="1" x14ac:dyDescent="0.3">
      <c r="A19" s="7">
        <v>518</v>
      </c>
      <c r="B19" s="7" t="s">
        <v>25</v>
      </c>
      <c r="C19" s="23">
        <f>SUM(C20:C22)</f>
        <v>358</v>
      </c>
      <c r="D19" s="23">
        <f>SUM(D20:D22)</f>
        <v>320</v>
      </c>
      <c r="E19" s="23">
        <f>SUM(E20:E22)</f>
        <v>345</v>
      </c>
      <c r="F19" s="23">
        <f>SUM(F20:F22)</f>
        <v>345</v>
      </c>
      <c r="G19" s="24"/>
      <c r="H19" s="58"/>
      <c r="I19" s="53"/>
      <c r="J19" s="53"/>
      <c r="K19" s="1"/>
      <c r="L19" s="1"/>
      <c r="M19" s="1"/>
      <c r="N19" s="1"/>
      <c r="O19" s="1"/>
      <c r="P19" s="1"/>
    </row>
    <row r="20" spans="1:16" x14ac:dyDescent="0.25">
      <c r="A20" s="36" t="s">
        <v>10</v>
      </c>
      <c r="B20" s="25" t="s">
        <v>26</v>
      </c>
      <c r="C20" s="54">
        <v>38</v>
      </c>
      <c r="D20" s="55">
        <v>64</v>
      </c>
      <c r="E20" s="55">
        <v>45</v>
      </c>
      <c r="F20" s="55">
        <v>45</v>
      </c>
      <c r="G20" s="37"/>
      <c r="H20" s="58"/>
      <c r="I20" s="53"/>
      <c r="J20" s="53"/>
      <c r="K20" s="1"/>
      <c r="L20" s="1"/>
      <c r="M20" s="1"/>
      <c r="N20" s="1"/>
      <c r="O20" s="1"/>
      <c r="P20" s="1"/>
    </row>
    <row r="21" spans="1:16" x14ac:dyDescent="0.25">
      <c r="A21" s="38"/>
      <c r="B21" s="15" t="s">
        <v>27</v>
      </c>
      <c r="C21" s="56"/>
      <c r="D21" s="57"/>
      <c r="E21" s="57"/>
      <c r="F21" s="57"/>
      <c r="G21" s="39"/>
      <c r="H21" s="58"/>
      <c r="I21" s="53"/>
      <c r="J21" s="53"/>
      <c r="K21" s="1"/>
      <c r="L21" s="1"/>
      <c r="M21" s="1"/>
      <c r="N21" s="1"/>
      <c r="O21" s="1"/>
      <c r="P21" s="1"/>
    </row>
    <row r="22" spans="1:16" ht="15.75" thickBot="1" x14ac:dyDescent="0.3">
      <c r="A22" s="38"/>
      <c r="B22" s="15" t="s">
        <v>13</v>
      </c>
      <c r="C22" s="56">
        <v>320</v>
      </c>
      <c r="D22" s="57">
        <v>256</v>
      </c>
      <c r="E22" s="57">
        <v>300</v>
      </c>
      <c r="F22" s="57">
        <v>300</v>
      </c>
      <c r="G22" s="40"/>
      <c r="H22" s="58"/>
      <c r="I22" s="53"/>
      <c r="J22" s="53"/>
      <c r="K22" s="1"/>
      <c r="L22" s="1"/>
      <c r="M22" s="1"/>
      <c r="N22" s="1"/>
      <c r="O22" s="1"/>
      <c r="P22" s="1"/>
    </row>
    <row r="23" spans="1:16" ht="15.75" thickBot="1" x14ac:dyDescent="0.3">
      <c r="A23" s="41">
        <v>521</v>
      </c>
      <c r="B23" s="7" t="s">
        <v>28</v>
      </c>
      <c r="C23" s="23">
        <f>SUM(C24:C27)</f>
        <v>120</v>
      </c>
      <c r="D23" s="23">
        <f>SUM(D24:D27)</f>
        <v>160</v>
      </c>
      <c r="E23" s="23">
        <f>SUM(E24:E27)</f>
        <v>180</v>
      </c>
      <c r="F23" s="23">
        <f>SUM(F24:F27)</f>
        <v>180</v>
      </c>
      <c r="G23" s="24"/>
      <c r="H23" s="58"/>
      <c r="I23" s="53"/>
      <c r="J23" s="53"/>
      <c r="K23" s="1"/>
      <c r="L23" s="1"/>
      <c r="M23" s="1"/>
      <c r="N23" s="1"/>
      <c r="O23" s="1"/>
      <c r="P23" s="1"/>
    </row>
    <row r="24" spans="1:16" x14ac:dyDescent="0.25">
      <c r="A24" s="36" t="s">
        <v>10</v>
      </c>
      <c r="B24" s="42" t="s">
        <v>29</v>
      </c>
      <c r="C24" s="12">
        <v>62</v>
      </c>
      <c r="D24" s="13">
        <v>102</v>
      </c>
      <c r="E24" s="13">
        <v>102</v>
      </c>
      <c r="F24" s="13">
        <v>102</v>
      </c>
      <c r="G24" s="14"/>
      <c r="H24" s="52"/>
      <c r="I24" s="53"/>
      <c r="J24" s="53"/>
      <c r="K24" s="1"/>
      <c r="L24" s="1"/>
      <c r="M24" s="1"/>
      <c r="N24" s="1"/>
      <c r="O24" s="1"/>
      <c r="P24" s="1"/>
    </row>
    <row r="25" spans="1:16" x14ac:dyDescent="0.25">
      <c r="A25" s="43"/>
      <c r="B25" s="15" t="s">
        <v>30</v>
      </c>
      <c r="C25" s="16">
        <v>58</v>
      </c>
      <c r="D25" s="17">
        <v>58</v>
      </c>
      <c r="E25" s="17">
        <v>78</v>
      </c>
      <c r="F25" s="17">
        <v>78</v>
      </c>
      <c r="G25" s="18"/>
      <c r="H25" s="52"/>
      <c r="I25" s="53"/>
      <c r="J25" s="53"/>
      <c r="K25" s="1"/>
      <c r="L25" s="1"/>
      <c r="M25" s="1"/>
      <c r="N25" s="1"/>
      <c r="O25" s="1"/>
      <c r="P25" s="1"/>
    </row>
    <row r="26" spans="1:16" x14ac:dyDescent="0.25">
      <c r="A26" s="43"/>
      <c r="B26" s="43" t="s">
        <v>31</v>
      </c>
      <c r="C26" s="44"/>
      <c r="D26" s="45"/>
      <c r="E26" s="45"/>
      <c r="F26" s="45"/>
      <c r="G26" s="22"/>
      <c r="H26" s="52"/>
      <c r="I26" s="53"/>
      <c r="J26" s="53"/>
      <c r="K26" s="1"/>
      <c r="L26" s="1"/>
      <c r="M26" s="1"/>
      <c r="N26" s="1"/>
      <c r="O26" s="1"/>
      <c r="P26" s="1"/>
    </row>
    <row r="27" spans="1:16" ht="15.75" thickBot="1" x14ac:dyDescent="0.3">
      <c r="A27" s="19"/>
      <c r="B27" s="46" t="s">
        <v>32</v>
      </c>
      <c r="C27" s="47"/>
      <c r="D27" s="30"/>
      <c r="E27" s="48"/>
      <c r="F27" s="48"/>
      <c r="G27" s="49"/>
      <c r="H27" s="52"/>
      <c r="I27" s="53"/>
      <c r="J27" s="53"/>
      <c r="K27" s="1"/>
      <c r="L27" s="1"/>
      <c r="M27" s="1"/>
      <c r="N27" s="1"/>
      <c r="O27" s="1"/>
      <c r="P27" s="1"/>
    </row>
    <row r="28" spans="1:16" ht="15.75" thickBot="1" x14ac:dyDescent="0.3">
      <c r="A28" s="7">
        <v>524</v>
      </c>
      <c r="B28" s="7" t="s">
        <v>33</v>
      </c>
      <c r="C28" s="23">
        <v>22</v>
      </c>
      <c r="D28" s="34">
        <v>35</v>
      </c>
      <c r="E28" s="34">
        <v>25</v>
      </c>
      <c r="F28" s="34">
        <v>25</v>
      </c>
      <c r="G28" s="24"/>
      <c r="H28" s="58"/>
      <c r="I28" s="53"/>
      <c r="J28" s="53"/>
      <c r="K28" s="1"/>
      <c r="L28" s="1"/>
      <c r="M28" s="1"/>
      <c r="N28" s="1"/>
      <c r="O28" s="1"/>
      <c r="P28" s="1"/>
    </row>
    <row r="29" spans="1:16" ht="15.75" thickBot="1" x14ac:dyDescent="0.3">
      <c r="A29" s="7">
        <v>525</v>
      </c>
      <c r="B29" s="7" t="s">
        <v>34</v>
      </c>
      <c r="C29" s="23">
        <v>10</v>
      </c>
      <c r="D29" s="34">
        <v>0</v>
      </c>
      <c r="E29" s="34">
        <v>0</v>
      </c>
      <c r="F29" s="34">
        <v>0</v>
      </c>
      <c r="G29" s="24"/>
      <c r="H29" s="58"/>
      <c r="I29" s="53"/>
      <c r="J29" s="53"/>
      <c r="K29" s="1"/>
      <c r="L29" s="1"/>
      <c r="M29" s="1"/>
      <c r="N29" s="1"/>
      <c r="O29" s="1"/>
      <c r="P29" s="1"/>
    </row>
    <row r="30" spans="1:16" ht="15.75" thickBot="1" x14ac:dyDescent="0.3">
      <c r="A30" s="7">
        <v>527</v>
      </c>
      <c r="B30" s="7" t="s">
        <v>35</v>
      </c>
      <c r="C30" s="23">
        <v>70</v>
      </c>
      <c r="D30" s="34">
        <v>60</v>
      </c>
      <c r="E30" s="34">
        <v>70</v>
      </c>
      <c r="F30" s="34">
        <v>70</v>
      </c>
      <c r="G30" s="24"/>
      <c r="H30" s="58"/>
      <c r="I30" s="53"/>
      <c r="J30" s="53"/>
      <c r="K30" s="1"/>
      <c r="L30" s="1"/>
      <c r="M30" s="1"/>
      <c r="N30" s="1"/>
      <c r="O30" s="1"/>
      <c r="P30" s="1"/>
    </row>
    <row r="31" spans="1:16" ht="15.75" thickBot="1" x14ac:dyDescent="0.3">
      <c r="A31" s="7">
        <v>528</v>
      </c>
      <c r="B31" s="7" t="s">
        <v>36</v>
      </c>
      <c r="C31" s="23">
        <v>0</v>
      </c>
      <c r="D31" s="34">
        <v>0</v>
      </c>
      <c r="E31" s="34">
        <v>0</v>
      </c>
      <c r="F31" s="34">
        <v>0</v>
      </c>
      <c r="G31" s="24"/>
      <c r="H31" s="58"/>
      <c r="I31" s="53"/>
      <c r="J31" s="53"/>
      <c r="K31" s="1"/>
      <c r="L31" s="1"/>
      <c r="M31" s="1"/>
      <c r="N31" s="1"/>
      <c r="O31" s="1"/>
      <c r="P31" s="1"/>
    </row>
    <row r="32" spans="1:16" ht="15.75" thickBot="1" x14ac:dyDescent="0.3">
      <c r="A32" s="7">
        <v>531</v>
      </c>
      <c r="B32" s="7" t="s">
        <v>37</v>
      </c>
      <c r="C32" s="23">
        <v>0</v>
      </c>
      <c r="D32" s="34">
        <v>0</v>
      </c>
      <c r="E32" s="34">
        <v>0</v>
      </c>
      <c r="F32" s="34">
        <v>0</v>
      </c>
      <c r="G32" s="24"/>
      <c r="H32" s="58"/>
      <c r="I32" s="53"/>
      <c r="J32" s="53"/>
      <c r="K32" s="1"/>
      <c r="L32" s="1"/>
      <c r="M32" s="1"/>
      <c r="N32" s="1"/>
      <c r="O32" s="1"/>
      <c r="P32" s="1"/>
    </row>
    <row r="33" spans="1:16" ht="15.75" thickBot="1" x14ac:dyDescent="0.3">
      <c r="A33" s="7">
        <v>538</v>
      </c>
      <c r="B33" s="7" t="s">
        <v>38</v>
      </c>
      <c r="C33" s="23">
        <v>0</v>
      </c>
      <c r="D33" s="34">
        <v>0</v>
      </c>
      <c r="E33" s="34">
        <v>0</v>
      </c>
      <c r="F33" s="34">
        <v>0</v>
      </c>
      <c r="G33" s="24"/>
      <c r="H33" s="58"/>
      <c r="I33" s="53"/>
      <c r="J33" s="53"/>
      <c r="K33" s="1"/>
      <c r="L33" s="1"/>
      <c r="M33" s="1"/>
      <c r="N33" s="1"/>
      <c r="O33" s="1"/>
      <c r="P33" s="1"/>
    </row>
    <row r="34" spans="1:16" ht="15.75" thickBot="1" x14ac:dyDescent="0.3">
      <c r="A34" s="50" t="s">
        <v>39</v>
      </c>
      <c r="B34" s="7" t="s">
        <v>40</v>
      </c>
      <c r="C34" s="23">
        <v>0</v>
      </c>
      <c r="D34" s="51">
        <v>0</v>
      </c>
      <c r="E34" s="51">
        <v>0</v>
      </c>
      <c r="F34" s="51">
        <v>0</v>
      </c>
      <c r="G34" s="24"/>
      <c r="H34" s="58"/>
      <c r="I34" s="53"/>
      <c r="J34" s="53"/>
      <c r="K34" s="1"/>
      <c r="L34" s="1"/>
      <c r="M34" s="1"/>
      <c r="N34" s="1"/>
      <c r="O34" s="1"/>
      <c r="P34" s="1"/>
    </row>
    <row r="35" spans="1:16" ht="15.75" thickBot="1" x14ac:dyDescent="0.3">
      <c r="A35" s="7">
        <v>543</v>
      </c>
      <c r="B35" s="7" t="s">
        <v>41</v>
      </c>
      <c r="C35" s="23">
        <v>0</v>
      </c>
      <c r="D35" s="34">
        <v>0</v>
      </c>
      <c r="E35" s="34">
        <v>0</v>
      </c>
      <c r="F35" s="34">
        <v>0</v>
      </c>
      <c r="G35" s="24"/>
      <c r="H35" s="58"/>
      <c r="I35" s="53"/>
      <c r="J35" s="53"/>
      <c r="K35" s="1"/>
      <c r="L35" s="1"/>
      <c r="M35" s="1"/>
      <c r="N35" s="1"/>
      <c r="O35" s="1"/>
      <c r="P35" s="1"/>
    </row>
    <row r="36" spans="1:16" ht="15.75" thickBot="1" x14ac:dyDescent="0.3">
      <c r="A36" s="77">
        <v>548</v>
      </c>
      <c r="B36" s="78" t="s">
        <v>42</v>
      </c>
      <c r="C36" s="79">
        <v>0</v>
      </c>
      <c r="D36" s="80">
        <v>0</v>
      </c>
      <c r="E36" s="80">
        <v>0</v>
      </c>
      <c r="F36" s="80">
        <v>0</v>
      </c>
      <c r="G36" s="81"/>
      <c r="H36" s="58"/>
      <c r="I36" s="53"/>
      <c r="J36" s="53"/>
      <c r="K36" s="1"/>
      <c r="L36" s="1"/>
      <c r="M36" s="1"/>
      <c r="N36" s="1"/>
      <c r="O36" s="1"/>
      <c r="P36" s="1"/>
    </row>
    <row r="37" spans="1:16" ht="15.75" thickBot="1" x14ac:dyDescent="0.3">
      <c r="A37" s="78">
        <v>551</v>
      </c>
      <c r="B37" s="78" t="s">
        <v>43</v>
      </c>
      <c r="C37" s="79">
        <v>0</v>
      </c>
      <c r="D37" s="80">
        <v>0</v>
      </c>
      <c r="E37" s="80">
        <v>0</v>
      </c>
      <c r="F37" s="80">
        <v>0</v>
      </c>
      <c r="G37" s="81"/>
      <c r="H37" s="58"/>
      <c r="I37" s="53"/>
      <c r="J37" s="53"/>
      <c r="K37" s="1"/>
      <c r="L37" s="1"/>
      <c r="M37" s="1"/>
      <c r="N37" s="1"/>
      <c r="O37" s="1"/>
      <c r="P37" s="1"/>
    </row>
    <row r="38" spans="1:16" ht="15.75" thickBot="1" x14ac:dyDescent="0.3">
      <c r="A38" s="77" t="s">
        <v>44</v>
      </c>
      <c r="B38" s="78" t="s">
        <v>45</v>
      </c>
      <c r="C38" s="79">
        <v>0</v>
      </c>
      <c r="D38" s="80">
        <v>0</v>
      </c>
      <c r="E38" s="80">
        <v>0</v>
      </c>
      <c r="F38" s="80">
        <v>0</v>
      </c>
      <c r="G38" s="81"/>
      <c r="H38" s="58"/>
      <c r="I38" s="53"/>
      <c r="J38" s="53"/>
      <c r="K38" s="1"/>
      <c r="L38" s="1"/>
      <c r="M38" s="1"/>
      <c r="N38" s="1"/>
      <c r="O38" s="1"/>
      <c r="P38" s="1"/>
    </row>
    <row r="39" spans="1:16" ht="15.75" thickBot="1" x14ac:dyDescent="0.3">
      <c r="A39" s="77">
        <v>556</v>
      </c>
      <c r="B39" s="78" t="s">
        <v>46</v>
      </c>
      <c r="C39" s="79">
        <v>0</v>
      </c>
      <c r="D39" s="80">
        <v>0</v>
      </c>
      <c r="E39" s="80">
        <v>0</v>
      </c>
      <c r="F39" s="80">
        <v>0</v>
      </c>
      <c r="G39" s="81"/>
      <c r="H39" s="58"/>
      <c r="I39" s="53"/>
      <c r="J39" s="53"/>
      <c r="K39" s="1"/>
      <c r="L39" s="1"/>
      <c r="M39" s="1"/>
      <c r="N39" s="1"/>
      <c r="O39" s="1"/>
      <c r="P39" s="1"/>
    </row>
    <row r="40" spans="1:16" ht="15.75" thickBot="1" x14ac:dyDescent="0.3">
      <c r="A40" s="77">
        <v>557</v>
      </c>
      <c r="B40" s="78" t="s">
        <v>47</v>
      </c>
      <c r="C40" s="79">
        <v>0</v>
      </c>
      <c r="D40" s="80">
        <v>0</v>
      </c>
      <c r="E40" s="80">
        <v>0</v>
      </c>
      <c r="F40" s="80">
        <v>0</v>
      </c>
      <c r="G40" s="81"/>
      <c r="H40" s="58"/>
      <c r="I40" s="53"/>
      <c r="J40" s="53"/>
      <c r="K40" s="1"/>
      <c r="L40" s="1"/>
      <c r="M40" s="1"/>
      <c r="N40" s="1"/>
      <c r="O40" s="1"/>
      <c r="P40" s="1"/>
    </row>
    <row r="41" spans="1:16" ht="15.75" thickBot="1" x14ac:dyDescent="0.3">
      <c r="A41" s="77">
        <v>558</v>
      </c>
      <c r="B41" s="78" t="s">
        <v>48</v>
      </c>
      <c r="C41" s="79">
        <v>218</v>
      </c>
      <c r="D41" s="80">
        <v>90</v>
      </c>
      <c r="E41" s="80">
        <v>130</v>
      </c>
      <c r="F41" s="80">
        <v>120</v>
      </c>
      <c r="G41" s="81"/>
      <c r="H41" s="58"/>
      <c r="I41" s="53"/>
      <c r="J41" s="53"/>
      <c r="K41" s="1"/>
      <c r="L41" s="1"/>
      <c r="M41" s="1"/>
      <c r="N41" s="1"/>
      <c r="O41" s="1"/>
      <c r="P41" s="1"/>
    </row>
    <row r="42" spans="1:16" ht="15.75" thickBot="1" x14ac:dyDescent="0.3">
      <c r="A42" s="77">
        <v>549</v>
      </c>
      <c r="B42" s="78" t="s">
        <v>49</v>
      </c>
      <c r="C42" s="79">
        <v>10</v>
      </c>
      <c r="D42" s="80">
        <v>5</v>
      </c>
      <c r="E42" s="80">
        <v>10</v>
      </c>
      <c r="F42" s="80">
        <v>10</v>
      </c>
      <c r="G42" s="81"/>
      <c r="H42" s="58"/>
      <c r="I42" s="53"/>
      <c r="J42" s="53"/>
      <c r="K42" s="1"/>
      <c r="L42" s="1"/>
      <c r="M42" s="1"/>
      <c r="N42" s="1"/>
      <c r="O42" s="1"/>
      <c r="P42" s="1"/>
    </row>
    <row r="43" spans="1:16" ht="15.75" thickBot="1" x14ac:dyDescent="0.3">
      <c r="A43" s="77" t="s">
        <v>50</v>
      </c>
      <c r="B43" s="78" t="s">
        <v>51</v>
      </c>
      <c r="C43" s="79">
        <v>0</v>
      </c>
      <c r="D43" s="80">
        <v>0</v>
      </c>
      <c r="E43" s="80">
        <v>0</v>
      </c>
      <c r="F43" s="80">
        <v>0</v>
      </c>
      <c r="G43" s="81"/>
      <c r="H43" s="58"/>
      <c r="I43" s="53"/>
      <c r="J43" s="53"/>
      <c r="K43" s="1"/>
      <c r="L43" s="1"/>
      <c r="M43" s="1"/>
      <c r="N43" s="1"/>
      <c r="O43" s="1"/>
      <c r="P43" s="1"/>
    </row>
    <row r="44" spans="1:16" ht="15.75" thickBot="1" x14ac:dyDescent="0.3">
      <c r="A44" s="82">
        <v>569</v>
      </c>
      <c r="B44" s="82" t="s">
        <v>52</v>
      </c>
      <c r="C44" s="83">
        <v>0</v>
      </c>
      <c r="D44" s="84">
        <v>0</v>
      </c>
      <c r="E44" s="84">
        <v>0</v>
      </c>
      <c r="F44" s="84">
        <v>0</v>
      </c>
      <c r="G44" s="85"/>
      <c r="H44" s="58"/>
      <c r="I44" s="53"/>
      <c r="J44" s="53"/>
      <c r="K44" s="1"/>
      <c r="L44" s="1"/>
      <c r="M44" s="1"/>
      <c r="N44" s="1"/>
      <c r="O44" s="1"/>
      <c r="P44" s="1"/>
    </row>
    <row r="45" spans="1:16" ht="15.75" thickBot="1" x14ac:dyDescent="0.3">
      <c r="A45" s="86"/>
      <c r="B45" s="86" t="s">
        <v>53</v>
      </c>
      <c r="C45" s="87">
        <v>78</v>
      </c>
      <c r="D45" s="88">
        <v>0</v>
      </c>
      <c r="E45" s="88">
        <v>0</v>
      </c>
      <c r="F45" s="88">
        <v>0</v>
      </c>
      <c r="G45" s="89"/>
      <c r="H45" s="58"/>
      <c r="I45" s="53"/>
      <c r="J45" s="53"/>
      <c r="K45" s="1"/>
      <c r="L45" s="1"/>
      <c r="M45" s="1"/>
      <c r="N45" s="1"/>
      <c r="O45" s="1"/>
      <c r="P45" s="1"/>
    </row>
    <row r="46" spans="1:16" ht="16.5" thickTop="1" thickBot="1" x14ac:dyDescent="0.3">
      <c r="A46" s="90" t="s">
        <v>54</v>
      </c>
      <c r="B46" s="82" t="s">
        <v>55</v>
      </c>
      <c r="C46" s="83">
        <f>SUM(C4,C8,C13:C19,C23,C28:C45)</f>
        <v>1938</v>
      </c>
      <c r="D46" s="83">
        <f>SUM(D4,D8,D13:D19,D23,D28:D45)</f>
        <v>2030</v>
      </c>
      <c r="E46" s="83">
        <f>SUM(E4,E8,E13:E19,E23,E28:E45)</f>
        <v>2150</v>
      </c>
      <c r="F46" s="83">
        <f>SUM(F4,F8,F13:F19,F23,F28:F45)</f>
        <v>2140</v>
      </c>
      <c r="G46" s="85"/>
      <c r="H46" s="58"/>
      <c r="I46" s="53"/>
      <c r="J46" s="53"/>
      <c r="K46" s="1"/>
      <c r="L46" s="1"/>
      <c r="M46" s="1"/>
      <c r="N46" s="1"/>
      <c r="O46" s="1"/>
      <c r="P46" s="1"/>
    </row>
    <row r="47" spans="1:16" x14ac:dyDescent="0.25">
      <c r="A47" s="58"/>
      <c r="B47" s="58"/>
      <c r="C47" s="91"/>
      <c r="D47" s="91"/>
      <c r="E47" s="91"/>
      <c r="F47" s="91"/>
      <c r="G47" s="58"/>
      <c r="H47" s="58"/>
      <c r="I47" s="53"/>
      <c r="J47" s="53"/>
      <c r="K47" s="1"/>
      <c r="L47" s="1"/>
      <c r="M47" s="1"/>
      <c r="N47" s="1"/>
      <c r="O47" s="1"/>
      <c r="P47" s="1"/>
    </row>
    <row r="48" spans="1:16" ht="15.75" thickBot="1" x14ac:dyDescent="0.3">
      <c r="A48" s="58"/>
      <c r="B48" s="58"/>
      <c r="C48" s="91"/>
      <c r="D48" s="91"/>
      <c r="E48" s="91"/>
      <c r="F48" s="91"/>
      <c r="G48" s="58"/>
      <c r="H48" s="58"/>
      <c r="I48" s="53"/>
      <c r="J48" s="53"/>
      <c r="K48" s="1"/>
      <c r="L48" s="1"/>
      <c r="M48" s="1"/>
      <c r="N48" s="1"/>
      <c r="O48" s="1"/>
      <c r="P48" s="1"/>
    </row>
    <row r="49" spans="1:16" ht="54.75" thickBot="1" x14ac:dyDescent="0.3">
      <c r="A49" s="92"/>
      <c r="B49" s="92" t="s">
        <v>3</v>
      </c>
      <c r="C49" s="93" t="s">
        <v>4</v>
      </c>
      <c r="D49" s="93" t="s">
        <v>5</v>
      </c>
      <c r="E49" s="93" t="s">
        <v>6</v>
      </c>
      <c r="F49" s="94" t="s">
        <v>7</v>
      </c>
      <c r="G49" s="95" t="s">
        <v>8</v>
      </c>
      <c r="H49" s="52"/>
      <c r="I49" s="53"/>
      <c r="J49" s="53"/>
      <c r="K49" s="1"/>
      <c r="L49" s="1"/>
      <c r="M49" s="1"/>
      <c r="N49" s="1"/>
      <c r="O49" s="1"/>
      <c r="P49" s="1"/>
    </row>
    <row r="50" spans="1:16" ht="15.75" thickBot="1" x14ac:dyDescent="0.3">
      <c r="A50" s="96">
        <v>602</v>
      </c>
      <c r="B50" s="78" t="s">
        <v>56</v>
      </c>
      <c r="C50" s="79">
        <v>357</v>
      </c>
      <c r="D50" s="80">
        <v>550</v>
      </c>
      <c r="E50" s="80">
        <v>510</v>
      </c>
      <c r="F50" s="80">
        <v>510</v>
      </c>
      <c r="G50" s="78"/>
      <c r="H50" s="58"/>
      <c r="I50" s="53"/>
      <c r="J50" s="53"/>
      <c r="K50" s="1"/>
      <c r="L50" s="1"/>
      <c r="M50" s="1"/>
      <c r="N50" s="1"/>
      <c r="O50" s="1"/>
      <c r="P50" s="1"/>
    </row>
    <row r="51" spans="1:16" ht="15.75" thickBot="1" x14ac:dyDescent="0.3">
      <c r="A51" s="78">
        <v>603</v>
      </c>
      <c r="B51" s="78" t="s">
        <v>57</v>
      </c>
      <c r="C51" s="79">
        <v>0</v>
      </c>
      <c r="D51" s="80">
        <v>0</v>
      </c>
      <c r="E51" s="80">
        <v>0</v>
      </c>
      <c r="F51" s="80">
        <v>0</v>
      </c>
      <c r="G51" s="78"/>
      <c r="H51" s="58"/>
      <c r="I51" s="53"/>
      <c r="J51" s="53"/>
      <c r="K51" s="1"/>
      <c r="L51" s="1"/>
      <c r="M51" s="1"/>
      <c r="N51" s="1"/>
      <c r="O51" s="1"/>
      <c r="P51" s="1"/>
    </row>
    <row r="52" spans="1:16" ht="15.75" thickBot="1" x14ac:dyDescent="0.3">
      <c r="A52" s="78">
        <v>604</v>
      </c>
      <c r="B52" s="78" t="s">
        <v>58</v>
      </c>
      <c r="C52" s="79">
        <v>0</v>
      </c>
      <c r="D52" s="80">
        <v>0</v>
      </c>
      <c r="E52" s="80">
        <v>0</v>
      </c>
      <c r="F52" s="80">
        <v>0</v>
      </c>
      <c r="G52" s="78"/>
      <c r="H52" s="58"/>
      <c r="I52" s="53"/>
      <c r="J52" s="53"/>
      <c r="K52" s="1"/>
      <c r="L52" s="1"/>
      <c r="M52" s="1"/>
      <c r="N52" s="1"/>
      <c r="O52" s="1"/>
      <c r="P52" s="1"/>
    </row>
    <row r="53" spans="1:16" ht="15.75" thickBot="1" x14ac:dyDescent="0.3">
      <c r="A53" s="77">
        <v>609</v>
      </c>
      <c r="B53" s="78" t="s">
        <v>59</v>
      </c>
      <c r="C53" s="79">
        <v>0</v>
      </c>
      <c r="D53" s="80">
        <v>0</v>
      </c>
      <c r="E53" s="80">
        <v>0</v>
      </c>
      <c r="F53" s="80">
        <v>0</v>
      </c>
      <c r="G53" s="78"/>
      <c r="H53" s="58"/>
      <c r="I53" s="53"/>
      <c r="J53" s="53"/>
      <c r="K53" s="1"/>
      <c r="L53" s="1"/>
      <c r="M53" s="1"/>
      <c r="N53" s="1"/>
      <c r="O53" s="1"/>
      <c r="P53" s="1"/>
    </row>
    <row r="54" spans="1:16" ht="15.75" thickBot="1" x14ac:dyDescent="0.3">
      <c r="A54" s="77">
        <v>641</v>
      </c>
      <c r="B54" s="78" t="s">
        <v>60</v>
      </c>
      <c r="C54" s="79">
        <v>0</v>
      </c>
      <c r="D54" s="80">
        <v>0</v>
      </c>
      <c r="E54" s="80">
        <v>0</v>
      </c>
      <c r="F54" s="80">
        <v>0</v>
      </c>
      <c r="G54" s="78"/>
      <c r="H54" s="58"/>
      <c r="I54" s="53"/>
      <c r="J54" s="53"/>
      <c r="K54" s="1"/>
      <c r="L54" s="1"/>
      <c r="M54" s="1"/>
      <c r="N54" s="1"/>
      <c r="O54" s="1"/>
      <c r="P54" s="1"/>
    </row>
    <row r="55" spans="1:16" ht="15.75" thickBot="1" x14ac:dyDescent="0.3">
      <c r="A55" s="78">
        <v>642</v>
      </c>
      <c r="B55" s="78" t="s">
        <v>40</v>
      </c>
      <c r="C55" s="79">
        <v>0</v>
      </c>
      <c r="D55" s="80">
        <v>0</v>
      </c>
      <c r="E55" s="80">
        <v>0</v>
      </c>
      <c r="F55" s="80">
        <v>0</v>
      </c>
      <c r="G55" s="97"/>
      <c r="H55" s="52"/>
      <c r="I55" s="53"/>
      <c r="J55" s="53"/>
      <c r="K55" s="1"/>
      <c r="L55" s="1"/>
      <c r="M55" s="1"/>
      <c r="N55" s="1"/>
      <c r="O55" s="1"/>
      <c r="P55" s="1"/>
    </row>
    <row r="56" spans="1:16" ht="15.75" thickBot="1" x14ac:dyDescent="0.3">
      <c r="A56" s="98" t="s">
        <v>61</v>
      </c>
      <c r="B56" s="99" t="s">
        <v>62</v>
      </c>
      <c r="C56" s="83">
        <v>0</v>
      </c>
      <c r="D56" s="84">
        <v>0</v>
      </c>
      <c r="E56" s="84">
        <v>0</v>
      </c>
      <c r="F56" s="84">
        <v>0</v>
      </c>
      <c r="G56" s="100"/>
      <c r="H56" s="52"/>
      <c r="I56" s="53"/>
      <c r="J56" s="53"/>
      <c r="K56" s="1"/>
      <c r="L56" s="1"/>
      <c r="M56" s="1"/>
      <c r="N56" s="1"/>
      <c r="O56" s="1"/>
      <c r="P56" s="1"/>
    </row>
    <row r="57" spans="1:16" ht="15.75" thickBot="1" x14ac:dyDescent="0.3">
      <c r="A57" s="78">
        <v>648</v>
      </c>
      <c r="B57" s="78" t="s">
        <v>63</v>
      </c>
      <c r="C57" s="79">
        <v>7</v>
      </c>
      <c r="D57" s="80">
        <v>0</v>
      </c>
      <c r="E57" s="80">
        <v>0</v>
      </c>
      <c r="F57" s="80">
        <v>30</v>
      </c>
      <c r="G57" s="101" t="s">
        <v>81</v>
      </c>
      <c r="H57" s="61" t="s">
        <v>82</v>
      </c>
      <c r="I57" s="53"/>
      <c r="J57" s="53"/>
      <c r="K57" s="1"/>
      <c r="L57" s="1"/>
      <c r="M57" s="1"/>
      <c r="N57" s="1"/>
      <c r="O57" s="1"/>
      <c r="P57" s="1"/>
    </row>
    <row r="58" spans="1:16" ht="15.75" thickBot="1" x14ac:dyDescent="0.3">
      <c r="A58" s="78">
        <v>649</v>
      </c>
      <c r="B58" s="78" t="s">
        <v>64</v>
      </c>
      <c r="C58" s="79">
        <v>94</v>
      </c>
      <c r="D58" s="80">
        <v>0</v>
      </c>
      <c r="E58" s="80">
        <v>0</v>
      </c>
      <c r="F58" s="80">
        <v>0</v>
      </c>
      <c r="G58" s="78"/>
      <c r="H58" s="58"/>
      <c r="I58" s="53"/>
      <c r="J58" s="53"/>
      <c r="K58" s="1"/>
      <c r="L58" s="1"/>
      <c r="M58" s="1"/>
      <c r="N58" s="1"/>
      <c r="O58" s="1"/>
      <c r="P58" s="1"/>
    </row>
    <row r="59" spans="1:16" ht="15.75" thickBot="1" x14ac:dyDescent="0.3">
      <c r="A59" s="78">
        <v>662</v>
      </c>
      <c r="B59" s="78" t="s">
        <v>65</v>
      </c>
      <c r="C59" s="79">
        <v>0</v>
      </c>
      <c r="D59" s="80">
        <v>0</v>
      </c>
      <c r="E59" s="80">
        <v>0</v>
      </c>
      <c r="F59" s="80">
        <v>0</v>
      </c>
      <c r="G59" s="97"/>
      <c r="H59" s="52"/>
      <c r="I59" s="53"/>
      <c r="J59" s="53"/>
      <c r="K59" s="1"/>
      <c r="L59" s="1"/>
      <c r="M59" s="1"/>
      <c r="N59" s="1"/>
      <c r="O59" s="1"/>
      <c r="P59" s="1"/>
    </row>
    <row r="60" spans="1:16" ht="15.75" thickBot="1" x14ac:dyDescent="0.3">
      <c r="A60" s="102" t="s">
        <v>66</v>
      </c>
      <c r="B60" s="103" t="s">
        <v>67</v>
      </c>
      <c r="C60" s="104">
        <v>0</v>
      </c>
      <c r="D60" s="105">
        <v>0</v>
      </c>
      <c r="E60" s="105">
        <v>0</v>
      </c>
      <c r="F60" s="105">
        <v>0</v>
      </c>
      <c r="G60" s="106"/>
      <c r="H60" s="52"/>
      <c r="I60" s="53"/>
      <c r="J60" s="53"/>
      <c r="K60" s="1"/>
      <c r="L60" s="1"/>
      <c r="M60" s="1"/>
      <c r="N60" s="1"/>
      <c r="O60" s="1"/>
      <c r="P60" s="1"/>
    </row>
    <row r="61" spans="1:16" ht="15.75" thickBot="1" x14ac:dyDescent="0.3">
      <c r="A61" s="77" t="s">
        <v>68</v>
      </c>
      <c r="B61" s="78" t="s">
        <v>69</v>
      </c>
      <c r="C61" s="79">
        <v>0</v>
      </c>
      <c r="D61" s="80">
        <v>0</v>
      </c>
      <c r="E61" s="80">
        <v>0</v>
      </c>
      <c r="F61" s="80">
        <v>0</v>
      </c>
      <c r="G61" s="97"/>
      <c r="H61" s="52"/>
      <c r="I61" s="53"/>
      <c r="J61" s="53"/>
      <c r="K61" s="1"/>
      <c r="L61" s="1"/>
      <c r="M61" s="1"/>
      <c r="N61" s="1"/>
      <c r="O61" s="1"/>
      <c r="P61" s="1"/>
    </row>
    <row r="62" spans="1:16" ht="15.75" thickBot="1" x14ac:dyDescent="0.3">
      <c r="A62" s="86"/>
      <c r="B62" s="86"/>
      <c r="C62" s="87"/>
      <c r="D62" s="88"/>
      <c r="E62" s="88"/>
      <c r="F62" s="88"/>
      <c r="G62" s="107"/>
      <c r="H62" s="52"/>
      <c r="I62" s="53"/>
      <c r="J62" s="53"/>
      <c r="K62" s="1"/>
      <c r="L62" s="1"/>
      <c r="M62" s="1"/>
      <c r="N62" s="1"/>
      <c r="O62" s="1"/>
      <c r="P62" s="1"/>
    </row>
    <row r="63" spans="1:16" ht="16.5" thickTop="1" thickBot="1" x14ac:dyDescent="0.3">
      <c r="A63" s="82" t="s">
        <v>70</v>
      </c>
      <c r="B63" s="82" t="s">
        <v>71</v>
      </c>
      <c r="C63" s="108">
        <f>SUM(C50:C62)</f>
        <v>458</v>
      </c>
      <c r="D63" s="108">
        <f>SUM(D50:D62)</f>
        <v>550</v>
      </c>
      <c r="E63" s="108">
        <f>SUM(E50:E62)</f>
        <v>510</v>
      </c>
      <c r="F63" s="108">
        <f>SUM(F50:F62)</f>
        <v>540</v>
      </c>
      <c r="G63" s="82"/>
      <c r="H63" s="58"/>
      <c r="I63" s="53"/>
      <c r="J63" s="53"/>
      <c r="K63" s="1"/>
      <c r="L63" s="1"/>
      <c r="M63" s="1"/>
      <c r="N63" s="1"/>
      <c r="O63" s="1"/>
      <c r="P63" s="1"/>
    </row>
    <row r="64" spans="1:16" x14ac:dyDescent="0.25">
      <c r="A64" s="58"/>
      <c r="B64" s="58"/>
      <c r="C64" s="91"/>
      <c r="D64" s="91"/>
      <c r="E64" s="91"/>
      <c r="F64" s="91"/>
      <c r="G64" s="58"/>
      <c r="H64" s="58"/>
      <c r="I64" s="53"/>
      <c r="J64" s="53"/>
      <c r="K64" s="1"/>
      <c r="L64" s="1"/>
      <c r="M64" s="1"/>
      <c r="N64" s="1"/>
      <c r="O64" s="1"/>
      <c r="P64" s="1"/>
    </row>
    <row r="65" spans="1:16" x14ac:dyDescent="0.25">
      <c r="A65" s="109"/>
      <c r="B65" s="109"/>
      <c r="C65" s="110"/>
      <c r="D65" s="110"/>
      <c r="E65" s="110"/>
      <c r="F65" s="111"/>
      <c r="G65" s="109"/>
      <c r="H65" s="52"/>
      <c r="I65" s="53"/>
      <c r="J65" s="53"/>
      <c r="K65" s="1"/>
      <c r="L65" s="1"/>
      <c r="M65" s="1"/>
      <c r="N65" s="1"/>
      <c r="O65" s="1"/>
      <c r="P65" s="1"/>
    </row>
    <row r="66" spans="1:16" ht="15.75" thickBot="1" x14ac:dyDescent="0.3">
      <c r="A66" s="112" t="s">
        <v>72</v>
      </c>
      <c r="B66" s="112"/>
      <c r="C66" s="112"/>
      <c r="D66" s="112"/>
      <c r="E66" s="112"/>
      <c r="F66" s="112"/>
      <c r="G66" s="112"/>
      <c r="H66" s="58"/>
      <c r="I66" s="53"/>
      <c r="J66" s="53"/>
      <c r="K66" s="1"/>
      <c r="L66" s="1"/>
      <c r="M66" s="1"/>
      <c r="N66" s="1"/>
      <c r="O66" s="1"/>
      <c r="P66" s="1"/>
    </row>
    <row r="67" spans="1:16" x14ac:dyDescent="0.25">
      <c r="A67" s="113" t="s">
        <v>73</v>
      </c>
      <c r="B67" s="113" t="s">
        <v>74</v>
      </c>
      <c r="C67" s="114">
        <f>SUM(C63)</f>
        <v>458</v>
      </c>
      <c r="D67" s="114">
        <f>SUM(D63)</f>
        <v>550</v>
      </c>
      <c r="E67" s="114">
        <f>SUM(E63)</f>
        <v>510</v>
      </c>
      <c r="F67" s="114">
        <f>SUM(F63)</f>
        <v>540</v>
      </c>
      <c r="G67" s="113"/>
      <c r="H67" s="52"/>
      <c r="I67" s="53"/>
      <c r="J67" s="53"/>
      <c r="K67" s="1"/>
      <c r="L67" s="1"/>
      <c r="M67" s="1"/>
      <c r="N67" s="1"/>
      <c r="O67" s="1"/>
      <c r="P67" s="1"/>
    </row>
    <row r="68" spans="1:16" ht="15.75" thickBot="1" x14ac:dyDescent="0.3">
      <c r="A68" s="115" t="s">
        <v>75</v>
      </c>
      <c r="B68" s="115" t="s">
        <v>76</v>
      </c>
      <c r="C68" s="116">
        <f>SUM(C46)</f>
        <v>1938</v>
      </c>
      <c r="D68" s="116">
        <f>SUM(D46)</f>
        <v>2030</v>
      </c>
      <c r="E68" s="116">
        <f>SUM(E46)</f>
        <v>2150</v>
      </c>
      <c r="F68" s="116">
        <f>SUM(F46)</f>
        <v>2140</v>
      </c>
      <c r="G68" s="117"/>
      <c r="H68" s="52"/>
      <c r="I68" s="53"/>
      <c r="J68" s="53"/>
      <c r="K68" s="1"/>
      <c r="L68" s="1"/>
      <c r="M68" s="1"/>
      <c r="N68" s="1"/>
      <c r="O68" s="1"/>
      <c r="P68" s="1"/>
    </row>
    <row r="69" spans="1:16" ht="15.75" thickBot="1" x14ac:dyDescent="0.3">
      <c r="A69" s="78"/>
      <c r="B69" s="118" t="s">
        <v>77</v>
      </c>
      <c r="C69" s="119">
        <f>SUM(C68-C67)</f>
        <v>1480</v>
      </c>
      <c r="D69" s="119">
        <f>SUM(D68-D67)</f>
        <v>1480</v>
      </c>
      <c r="E69" s="120">
        <f>SUM(E68-E67)</f>
        <v>1640</v>
      </c>
      <c r="F69" s="120">
        <f>SUM(F68-F67)</f>
        <v>1600</v>
      </c>
      <c r="G69" s="78"/>
      <c r="H69" s="58"/>
      <c r="I69" s="53"/>
      <c r="J69" s="53"/>
      <c r="K69" s="1"/>
      <c r="L69" s="1"/>
      <c r="M69" s="1"/>
      <c r="N69" s="1"/>
      <c r="O69" s="1"/>
      <c r="P69" s="1"/>
    </row>
    <row r="70" spans="1:16" x14ac:dyDescent="0.25">
      <c r="A70" s="58"/>
      <c r="B70" s="121"/>
      <c r="C70" s="122"/>
      <c r="D70" s="122"/>
      <c r="E70" s="122"/>
      <c r="F70" s="122"/>
      <c r="G70" s="58"/>
      <c r="H70" s="58"/>
      <c r="I70" s="53"/>
      <c r="J70" s="53"/>
      <c r="K70" s="1"/>
      <c r="L70" s="1"/>
      <c r="M70" s="1"/>
      <c r="N70" s="1"/>
      <c r="O70" s="1"/>
      <c r="P70" s="1"/>
    </row>
    <row r="71" spans="1:16" x14ac:dyDescent="0.25">
      <c r="A71" s="58"/>
      <c r="B71" s="121"/>
      <c r="C71" s="122"/>
      <c r="D71" s="122"/>
      <c r="E71" s="122"/>
      <c r="F71" s="122"/>
      <c r="G71" s="58"/>
      <c r="H71" s="58"/>
      <c r="I71" s="53"/>
      <c r="J71" s="53"/>
      <c r="K71" s="1"/>
      <c r="L71" s="1"/>
      <c r="M71" s="1"/>
      <c r="N71" s="1"/>
      <c r="O71" s="1"/>
      <c r="P71" s="1"/>
    </row>
    <row r="72" spans="1:16" x14ac:dyDescent="0.25">
      <c r="A72" s="123" t="s">
        <v>78</v>
      </c>
      <c r="B72" s="123"/>
      <c r="C72" s="123"/>
      <c r="D72" s="123"/>
      <c r="E72" s="123"/>
      <c r="F72" s="123"/>
      <c r="G72" s="124"/>
      <c r="H72" s="58"/>
      <c r="I72" s="53"/>
      <c r="J72" s="53"/>
      <c r="K72" s="1"/>
      <c r="L72" s="1"/>
      <c r="M72" s="1"/>
      <c r="N72" s="1"/>
      <c r="O72" s="1"/>
      <c r="P72" s="1"/>
    </row>
    <row r="73" spans="1:16" x14ac:dyDescent="0.25">
      <c r="A73" s="58"/>
      <c r="B73" s="121"/>
      <c r="C73" s="122"/>
      <c r="D73" s="122" t="s">
        <v>83</v>
      </c>
      <c r="E73" s="122"/>
      <c r="F73" s="122"/>
      <c r="G73" s="58"/>
      <c r="H73" s="58"/>
      <c r="I73" s="53"/>
      <c r="J73" s="53"/>
      <c r="K73" s="1"/>
      <c r="L73" s="1"/>
      <c r="M73" s="1"/>
      <c r="N73" s="1"/>
      <c r="O73" s="1"/>
      <c r="P73" s="1"/>
    </row>
    <row r="74" spans="1:16" x14ac:dyDescent="0.25">
      <c r="A74" s="125" t="s">
        <v>84</v>
      </c>
      <c r="B74" s="125"/>
      <c r="C74" s="110" t="s">
        <v>85</v>
      </c>
      <c r="D74" s="110"/>
      <c r="E74" s="110"/>
      <c r="F74" s="111"/>
      <c r="G74" s="109"/>
      <c r="H74" s="52"/>
      <c r="I74" s="53"/>
      <c r="J74" s="53"/>
      <c r="K74" s="1"/>
      <c r="L74" s="1"/>
      <c r="M74" s="1"/>
      <c r="N74" s="1"/>
      <c r="O74" s="1"/>
      <c r="P74" s="1"/>
    </row>
    <row r="75" spans="1:16" x14ac:dyDescent="0.25">
      <c r="A75" s="125" t="s">
        <v>86</v>
      </c>
      <c r="B75" s="125"/>
      <c r="C75" s="110" t="s">
        <v>85</v>
      </c>
      <c r="D75" s="110"/>
      <c r="E75" s="110"/>
      <c r="F75" s="111"/>
      <c r="G75" s="109"/>
      <c r="H75" s="52"/>
      <c r="I75" s="53"/>
      <c r="J75" s="53"/>
      <c r="K75" s="1"/>
      <c r="L75" s="1"/>
      <c r="M75" s="1"/>
      <c r="N75" s="1"/>
      <c r="O75" s="1"/>
      <c r="P75" s="1"/>
    </row>
    <row r="76" spans="1:16" x14ac:dyDescent="0.25">
      <c r="A76" s="125" t="s">
        <v>87</v>
      </c>
      <c r="B76" s="125"/>
      <c r="C76" s="110"/>
      <c r="D76" s="110"/>
      <c r="E76" s="110"/>
      <c r="F76" s="111"/>
      <c r="G76" s="109"/>
      <c r="H76" s="52"/>
      <c r="I76" s="53"/>
      <c r="J76" s="53"/>
      <c r="K76" s="1"/>
      <c r="L76" s="1"/>
      <c r="M76" s="1"/>
      <c r="N76" s="1"/>
      <c r="O76" s="1"/>
      <c r="P76" s="1"/>
    </row>
    <row r="77" spans="1:16" x14ac:dyDescent="0.25">
      <c r="A77" s="109"/>
      <c r="B77" s="109"/>
      <c r="C77" s="110"/>
      <c r="D77" s="110"/>
      <c r="E77" s="110"/>
      <c r="F77" s="111"/>
      <c r="G77" s="109"/>
      <c r="H77" s="52"/>
      <c r="I77" s="53"/>
      <c r="J77" s="53"/>
      <c r="K77" s="1"/>
      <c r="L77" s="1"/>
      <c r="M77" s="1"/>
      <c r="N77" s="1"/>
      <c r="O77" s="1"/>
      <c r="P77" s="1"/>
    </row>
    <row r="78" spans="1:16" x14ac:dyDescent="0.25">
      <c r="A78" s="62"/>
      <c r="B78" s="62"/>
      <c r="C78" s="63"/>
      <c r="D78" s="63"/>
      <c r="E78" s="63"/>
      <c r="F78" s="64"/>
      <c r="G78" s="62"/>
      <c r="H78" s="62"/>
      <c r="I78" s="53"/>
      <c r="J78" s="53"/>
      <c r="K78" s="1"/>
      <c r="L78" s="1"/>
      <c r="M78" s="1"/>
      <c r="N78" s="1"/>
      <c r="O78" s="1"/>
      <c r="P78" s="1"/>
    </row>
    <row r="79" spans="1:16" x14ac:dyDescent="0.25">
      <c r="A79" s="62"/>
      <c r="B79" s="62"/>
      <c r="C79" s="63"/>
      <c r="D79" s="63"/>
      <c r="E79" s="63"/>
      <c r="F79" s="64"/>
      <c r="G79" s="62"/>
      <c r="H79" s="62"/>
      <c r="I79" s="53"/>
      <c r="J79" s="53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protectedRanges>
    <protectedRange sqref="C2" name="Oblast10_2_2"/>
    <protectedRange sqref="C74:G76" name="Oblast9_2_2"/>
    <protectedRange sqref="C50:G62" name="Oblast8_2_2"/>
    <protectedRange sqref="C9:G18" name="Oblast4_2_2"/>
    <protectedRange sqref="C20:G22" name="Oblast3_2_2"/>
    <protectedRange sqref="C9:G18" name="Oblast2_2_2"/>
    <protectedRange sqref="C5:G7" name="Oblast1_2_2"/>
    <protectedRange sqref="C20:G22" name="Oblast6_2_2"/>
    <protectedRange sqref="C24:G45" name="Oblast7_2_2"/>
  </protectedRanges>
  <mergeCells count="10">
    <mergeCell ref="A72:G72"/>
    <mergeCell ref="A74:B74"/>
    <mergeCell ref="A75:B75"/>
    <mergeCell ref="A76:B76"/>
    <mergeCell ref="A1:G1"/>
    <mergeCell ref="A2:B2"/>
    <mergeCell ref="C2:G2"/>
    <mergeCell ref="A5:A7"/>
    <mergeCell ref="A9:A12"/>
    <mergeCell ref="A66:G6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Pólová Pavla Ing.</dc:creator>
  <cp:lastModifiedBy>Pólová Pavla Ing.</cp:lastModifiedBy>
  <cp:lastPrinted>2016-10-06T07:43:50Z</cp:lastPrinted>
  <dcterms:created xsi:type="dcterms:W3CDTF">2016-10-05T07:33:24Z</dcterms:created>
  <dcterms:modified xsi:type="dcterms:W3CDTF">2016-11-25T08:40:19Z</dcterms:modified>
</cp:coreProperties>
</file>