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List1" sheetId="1" r:id="rId1"/>
    <sheet name="List2" sheetId="2" r:id="rId2"/>
    <sheet name="List3" sheetId="3" r:id="rId3"/>
    <sheet name="List4" sheetId="4" r:id="rId4"/>
  </sheets>
  <definedNames>
    <definedName name="_xlnm.Print_Area" localSheetId="0">'List1'!$A$1:$H$30</definedName>
  </definedNames>
  <calcPr fullCalcOnLoad="1"/>
</workbook>
</file>

<file path=xl/sharedStrings.xml><?xml version="1.0" encoding="utf-8"?>
<sst xmlns="http://schemas.openxmlformats.org/spreadsheetml/2006/main" count="73" uniqueCount="38">
  <si>
    <t>Název</t>
  </si>
  <si>
    <t>Sídlo</t>
  </si>
  <si>
    <t>Městská správa bytů</t>
  </si>
  <si>
    <t>Náměstí 79</t>
  </si>
  <si>
    <t>Velké Meziříčí</t>
  </si>
  <si>
    <t>594 01  Velké Meziříčí</t>
  </si>
  <si>
    <t>Poštovní 1392/22</t>
  </si>
  <si>
    <t>594 01 Velké Meziříčí</t>
  </si>
  <si>
    <t>Zdenky Vorlové 2001</t>
  </si>
  <si>
    <t>Mostiště 50</t>
  </si>
  <si>
    <t>Lhotky 42</t>
  </si>
  <si>
    <t>Čechova 1523/10</t>
  </si>
  <si>
    <t>Školní 2055</t>
  </si>
  <si>
    <t>Komenského 10/2</t>
  </si>
  <si>
    <t>Poříčí 808/7</t>
  </si>
  <si>
    <t>Sociální služby města Velké Meziříčí</t>
  </si>
  <si>
    <t>Městská knihovna Velké Meziříčí</t>
  </si>
  <si>
    <t>Oslavická 1800/20</t>
  </si>
  <si>
    <t>Sokolovská 470/13</t>
  </si>
  <si>
    <t>Muzeum Velké Meziříčí</t>
  </si>
  <si>
    <t>Zámecké schody 1200/4</t>
  </si>
  <si>
    <t>příspěvková organizace</t>
  </si>
  <si>
    <t>Základní škola V.M., Sokolovská 470/13</t>
  </si>
  <si>
    <t>Základní škola V.M., Oslavická 1800/20</t>
  </si>
  <si>
    <t>Základní škola V. M.,Školní 2055</t>
  </si>
  <si>
    <t>Zákl.škola a mat.škola V.M. Mostiště 50,</t>
  </si>
  <si>
    <t>Zákl.škola a mat.škola V.M. Lhotky 42,</t>
  </si>
  <si>
    <t>Mateřská škola Velké Meziříčí</t>
  </si>
  <si>
    <t>Dům dětí a mládeže Velké Meziříčí</t>
  </si>
  <si>
    <t>Zákl.umělecká škola Velké Meziříčí</t>
  </si>
  <si>
    <t xml:space="preserve">náklady </t>
  </si>
  <si>
    <t>hosp.výsledek</t>
  </si>
  <si>
    <t>hl.č.</t>
  </si>
  <si>
    <t>doplňk.č.</t>
  </si>
  <si>
    <t>výnosy</t>
  </si>
  <si>
    <t>HV celkem</t>
  </si>
  <si>
    <t>Příspěvkové organizace k 31.12.2009 - výsledek hospodaření</t>
  </si>
  <si>
    <t xml:space="preserve">     Příloha č. 5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</si>
</sst>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&lt;=99999]###\ ##;##\ ##\ ##"/>
    <numFmt numFmtId="165" formatCode="[&lt;=9999999]###\ ##\ ##;##\ ##\ ##\ ##"/>
  </numFmts>
  <fonts count="39">
    <font>
      <sz val="10"/>
      <name val="Arial CE"/>
      <family val="0"/>
    </font>
    <font>
      <b/>
      <sz val="12"/>
      <name val="Arial CE"/>
      <family val="2"/>
    </font>
    <font>
      <sz val="12"/>
      <name val="Arial CE"/>
      <family val="2"/>
    </font>
    <font>
      <b/>
      <sz val="16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" fontId="1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0" fontId="1" fillId="33" borderId="10" xfId="0" applyFont="1" applyFill="1" applyBorder="1" applyAlignment="1">
      <alignment/>
    </xf>
    <xf numFmtId="0" fontId="1" fillId="0" borderId="0" xfId="0" applyFont="1" applyAlignment="1">
      <alignment/>
    </xf>
    <xf numFmtId="4" fontId="1" fillId="33" borderId="11" xfId="0" applyNumberFormat="1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4" fontId="2" fillId="33" borderId="10" xfId="0" applyNumberFormat="1" applyFont="1" applyFill="1" applyBorder="1" applyAlignment="1">
      <alignment/>
    </xf>
    <xf numFmtId="4" fontId="2" fillId="33" borderId="15" xfId="0" applyNumberFormat="1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4" fontId="2" fillId="33" borderId="11" xfId="0" applyNumberFormat="1" applyFont="1" applyFill="1" applyBorder="1" applyAlignment="1">
      <alignment/>
    </xf>
    <xf numFmtId="4" fontId="2" fillId="33" borderId="19" xfId="0" applyNumberFormat="1" applyFont="1" applyFill="1" applyBorder="1" applyAlignment="1">
      <alignment/>
    </xf>
    <xf numFmtId="0" fontId="2" fillId="33" borderId="20" xfId="0" applyFont="1" applyFill="1" applyBorder="1" applyAlignment="1">
      <alignment/>
    </xf>
    <xf numFmtId="0" fontId="2" fillId="33" borderId="21" xfId="0" applyFont="1" applyFill="1" applyBorder="1" applyAlignment="1">
      <alignment/>
    </xf>
    <xf numFmtId="4" fontId="2" fillId="33" borderId="22" xfId="0" applyNumberFormat="1" applyFont="1" applyFill="1" applyBorder="1" applyAlignment="1">
      <alignment/>
    </xf>
    <xf numFmtId="4" fontId="2" fillId="33" borderId="23" xfId="0" applyNumberFormat="1" applyFont="1" applyFill="1" applyBorder="1" applyAlignment="1">
      <alignment/>
    </xf>
    <xf numFmtId="0" fontId="1" fillId="33" borderId="22" xfId="0" applyFont="1" applyFill="1" applyBorder="1" applyAlignment="1">
      <alignment/>
    </xf>
    <xf numFmtId="4" fontId="2" fillId="33" borderId="24" xfId="0" applyNumberFormat="1" applyFont="1" applyFill="1" applyBorder="1" applyAlignment="1">
      <alignment/>
    </xf>
    <xf numFmtId="4" fontId="2" fillId="33" borderId="25" xfId="0" applyNumberFormat="1" applyFont="1" applyFill="1" applyBorder="1" applyAlignment="1">
      <alignment/>
    </xf>
    <xf numFmtId="4" fontId="1" fillId="33" borderId="24" xfId="0" applyNumberFormat="1" applyFont="1" applyFill="1" applyBorder="1" applyAlignment="1">
      <alignment/>
    </xf>
    <xf numFmtId="4" fontId="2" fillId="33" borderId="26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1" fillId="33" borderId="27" xfId="0" applyFont="1" applyFill="1" applyBorder="1" applyAlignment="1">
      <alignment/>
    </xf>
    <xf numFmtId="0" fontId="1" fillId="33" borderId="28" xfId="0" applyFont="1" applyFill="1" applyBorder="1" applyAlignment="1">
      <alignment/>
    </xf>
    <xf numFmtId="0" fontId="1" fillId="33" borderId="29" xfId="0" applyFont="1" applyFill="1" applyBorder="1" applyAlignment="1">
      <alignment/>
    </xf>
    <xf numFmtId="0" fontId="1" fillId="33" borderId="30" xfId="0" applyFont="1" applyFill="1" applyBorder="1" applyAlignment="1">
      <alignment/>
    </xf>
    <xf numFmtId="4" fontId="1" fillId="33" borderId="30" xfId="0" applyNumberFormat="1" applyFont="1" applyFill="1" applyBorder="1" applyAlignment="1">
      <alignment/>
    </xf>
    <xf numFmtId="0" fontId="1" fillId="33" borderId="31" xfId="0" applyFont="1" applyFill="1" applyBorder="1" applyAlignment="1">
      <alignment/>
    </xf>
    <xf numFmtId="0" fontId="1" fillId="33" borderId="32" xfId="0" applyFont="1" applyFill="1" applyBorder="1" applyAlignment="1">
      <alignment/>
    </xf>
    <xf numFmtId="0" fontId="2" fillId="33" borderId="33" xfId="0" applyFont="1" applyFill="1" applyBorder="1" applyAlignment="1">
      <alignment/>
    </xf>
    <xf numFmtId="0" fontId="1" fillId="33" borderId="34" xfId="0" applyFont="1" applyFill="1" applyBorder="1" applyAlignment="1">
      <alignment/>
    </xf>
    <xf numFmtId="0" fontId="1" fillId="33" borderId="35" xfId="0" applyFont="1" applyFill="1" applyBorder="1" applyAlignment="1">
      <alignment/>
    </xf>
    <xf numFmtId="0" fontId="1" fillId="33" borderId="36" xfId="0" applyFont="1" applyFill="1" applyBorder="1" applyAlignment="1">
      <alignment/>
    </xf>
    <xf numFmtId="4" fontId="1" fillId="33" borderId="35" xfId="0" applyNumberFormat="1" applyFont="1" applyFill="1" applyBorder="1" applyAlignment="1">
      <alignment/>
    </xf>
    <xf numFmtId="0" fontId="1" fillId="33" borderId="37" xfId="0" applyFont="1" applyFill="1" applyBorder="1" applyAlignment="1">
      <alignment/>
    </xf>
    <xf numFmtId="0" fontId="21" fillId="0" borderId="0" xfId="0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30"/>
  <sheetViews>
    <sheetView tabSelected="1" view="pageBreakPreview" zoomScale="75" zoomScaleSheetLayoutView="75" zoomScalePageLayoutView="0" workbookViewId="0" topLeftCell="A1">
      <selection activeCell="H15" sqref="H15"/>
    </sheetView>
  </sheetViews>
  <sheetFormatPr defaultColWidth="9.00390625" defaultRowHeight="12.75"/>
  <cols>
    <col min="1" max="1" width="46.875" style="2" customWidth="1"/>
    <col min="2" max="2" width="11.25390625" style="2" bestFit="1" customWidth="1"/>
    <col min="3" max="3" width="27.375" style="2" bestFit="1" customWidth="1"/>
    <col min="4" max="6" width="20.75390625" style="4" customWidth="1"/>
    <col min="7" max="7" width="20.75390625" style="6" customWidth="1"/>
    <col min="8" max="8" width="43.75390625" style="2" customWidth="1"/>
    <col min="9" max="16384" width="9.125" style="2" customWidth="1"/>
  </cols>
  <sheetData>
    <row r="2" ht="3.75" customHeight="1"/>
    <row r="3" spans="1:7" s="1" customFormat="1" ht="20.25">
      <c r="A3" s="27" t="s">
        <v>36</v>
      </c>
      <c r="D3" s="3"/>
      <c r="E3" s="3"/>
      <c r="F3" s="3"/>
      <c r="G3" s="41" t="s">
        <v>37</v>
      </c>
    </row>
    <row r="4" spans="4:7" s="1" customFormat="1" ht="16.5" thickBot="1">
      <c r="D4" s="3"/>
      <c r="E4" s="3"/>
      <c r="F4" s="3"/>
      <c r="G4" s="6"/>
    </row>
    <row r="5" spans="1:7" s="6" customFormat="1" ht="21.75" customHeight="1">
      <c r="A5" s="28" t="s">
        <v>0</v>
      </c>
      <c r="B5" s="31" t="s">
        <v>32</v>
      </c>
      <c r="C5" s="29" t="s">
        <v>1</v>
      </c>
      <c r="D5" s="32" t="s">
        <v>34</v>
      </c>
      <c r="E5" s="32" t="s">
        <v>30</v>
      </c>
      <c r="F5" s="32" t="s">
        <v>31</v>
      </c>
      <c r="G5" s="30" t="s">
        <v>35</v>
      </c>
    </row>
    <row r="6" spans="1:7" s="6" customFormat="1" ht="21.75" customHeight="1" thickBot="1">
      <c r="A6" s="36"/>
      <c r="B6" s="37" t="s">
        <v>33</v>
      </c>
      <c r="C6" s="38"/>
      <c r="D6" s="39"/>
      <c r="E6" s="39"/>
      <c r="F6" s="39"/>
      <c r="G6" s="40"/>
    </row>
    <row r="7" spans="1:7" ht="21.75" customHeight="1" thickTop="1">
      <c r="A7" s="33" t="s">
        <v>2</v>
      </c>
      <c r="B7" s="34" t="s">
        <v>32</v>
      </c>
      <c r="C7" s="35" t="s">
        <v>3</v>
      </c>
      <c r="D7" s="20">
        <v>3937922.7</v>
      </c>
      <c r="E7" s="20">
        <v>4035198.5</v>
      </c>
      <c r="F7" s="21">
        <f aca="true" t="shared" si="0" ref="F7:F14">SUM(D7-E7)</f>
        <v>-97275.79999999981</v>
      </c>
      <c r="G7" s="22"/>
    </row>
    <row r="8" spans="1:7" ht="21.75" customHeight="1" thickBot="1">
      <c r="A8" s="13"/>
      <c r="B8" s="14" t="s">
        <v>33</v>
      </c>
      <c r="C8" s="15" t="s">
        <v>5</v>
      </c>
      <c r="D8" s="16">
        <v>1706783.66</v>
      </c>
      <c r="E8" s="16">
        <v>1572295.9</v>
      </c>
      <c r="F8" s="17">
        <f t="shared" si="0"/>
        <v>134487.76</v>
      </c>
      <c r="G8" s="7">
        <f>SUM(F7:F8)</f>
        <v>37211.960000000196</v>
      </c>
    </row>
    <row r="9" spans="1:7" ht="21.75" customHeight="1">
      <c r="A9" s="8" t="s">
        <v>16</v>
      </c>
      <c r="B9" s="9" t="s">
        <v>32</v>
      </c>
      <c r="C9" s="10" t="s">
        <v>6</v>
      </c>
      <c r="D9" s="20">
        <v>2952856.32</v>
      </c>
      <c r="E9" s="20">
        <v>2881857.94</v>
      </c>
      <c r="F9" s="21">
        <f t="shared" si="0"/>
        <v>70998.37999999989</v>
      </c>
      <c r="G9" s="22"/>
    </row>
    <row r="10" spans="1:7" ht="21.75" customHeight="1" thickBot="1">
      <c r="A10" s="13"/>
      <c r="B10" s="14" t="s">
        <v>33</v>
      </c>
      <c r="C10" s="15" t="s">
        <v>5</v>
      </c>
      <c r="D10" s="23"/>
      <c r="E10" s="23"/>
      <c r="F10" s="24">
        <f t="shared" si="0"/>
        <v>0</v>
      </c>
      <c r="G10" s="25">
        <f>SUM(F9:F10)</f>
        <v>70998.37999999989</v>
      </c>
    </row>
    <row r="11" spans="1:8" ht="21.75" customHeight="1">
      <c r="A11" s="8" t="s">
        <v>19</v>
      </c>
      <c r="B11" s="9" t="s">
        <v>32</v>
      </c>
      <c r="C11" s="10" t="s">
        <v>20</v>
      </c>
      <c r="D11" s="11">
        <v>4102481.8</v>
      </c>
      <c r="E11" s="11">
        <v>4005169.74</v>
      </c>
      <c r="F11" s="12">
        <f t="shared" si="0"/>
        <v>97312.05999999959</v>
      </c>
      <c r="G11" s="5"/>
      <c r="H11" s="4"/>
    </row>
    <row r="12" spans="1:8" ht="21.75" customHeight="1" thickBot="1">
      <c r="A12" s="13"/>
      <c r="B12" s="14" t="s">
        <v>33</v>
      </c>
      <c r="C12" s="15" t="s">
        <v>7</v>
      </c>
      <c r="D12" s="16">
        <v>120443</v>
      </c>
      <c r="E12" s="16">
        <v>15486.03</v>
      </c>
      <c r="F12" s="17">
        <f t="shared" si="0"/>
        <v>104956.97</v>
      </c>
      <c r="G12" s="7">
        <f>SUM(F11:F12)</f>
        <v>202269.0299999996</v>
      </c>
      <c r="H12" s="4"/>
    </row>
    <row r="13" spans="1:8" ht="21.75" customHeight="1">
      <c r="A13" s="8" t="s">
        <v>15</v>
      </c>
      <c r="B13" s="9" t="s">
        <v>32</v>
      </c>
      <c r="C13" s="10" t="s">
        <v>8</v>
      </c>
      <c r="D13" s="20">
        <v>4034572.93</v>
      </c>
      <c r="E13" s="20">
        <v>3880265.04</v>
      </c>
      <c r="F13" s="21">
        <f t="shared" si="0"/>
        <v>154307.89000000013</v>
      </c>
      <c r="G13" s="22"/>
      <c r="H13" s="4"/>
    </row>
    <row r="14" spans="1:7" ht="21.75" customHeight="1" thickBot="1">
      <c r="A14" s="13"/>
      <c r="B14" s="14" t="s">
        <v>33</v>
      </c>
      <c r="C14" s="15" t="s">
        <v>7</v>
      </c>
      <c r="D14" s="23"/>
      <c r="E14" s="23"/>
      <c r="F14" s="24">
        <f t="shared" si="0"/>
        <v>0</v>
      </c>
      <c r="G14" s="25">
        <f>SUM(F13:F14)</f>
        <v>154307.89000000013</v>
      </c>
    </row>
    <row r="15" spans="1:7" ht="21.75" customHeight="1">
      <c r="A15" s="8" t="s">
        <v>22</v>
      </c>
      <c r="B15" s="9" t="s">
        <v>32</v>
      </c>
      <c r="C15" s="10" t="s">
        <v>18</v>
      </c>
      <c r="D15" s="11">
        <v>26282200.43</v>
      </c>
      <c r="E15" s="11">
        <v>26282200.43</v>
      </c>
      <c r="F15" s="12">
        <f>SUM(D15-E15)</f>
        <v>0</v>
      </c>
      <c r="G15" s="5"/>
    </row>
    <row r="16" spans="1:7" ht="21.75" customHeight="1" thickBot="1">
      <c r="A16" s="13" t="s">
        <v>4</v>
      </c>
      <c r="B16" s="14" t="s">
        <v>33</v>
      </c>
      <c r="C16" s="15" t="s">
        <v>5</v>
      </c>
      <c r="D16" s="16">
        <v>922229</v>
      </c>
      <c r="E16" s="16">
        <v>869273.8</v>
      </c>
      <c r="F16" s="17">
        <f aca="true" t="shared" si="1" ref="F16:F30">SUM(D16-E16)</f>
        <v>52955.19999999995</v>
      </c>
      <c r="G16" s="7">
        <f>SUM(F16)</f>
        <v>52955.19999999995</v>
      </c>
    </row>
    <row r="17" spans="1:7" ht="21.75" customHeight="1">
      <c r="A17" s="8" t="s">
        <v>23</v>
      </c>
      <c r="B17" s="9" t="s">
        <v>32</v>
      </c>
      <c r="C17" s="10" t="s">
        <v>17</v>
      </c>
      <c r="D17" s="11">
        <v>18591422.59</v>
      </c>
      <c r="E17" s="11">
        <v>18577855.89</v>
      </c>
      <c r="F17" s="21">
        <f t="shared" si="1"/>
        <v>13566.699999999255</v>
      </c>
      <c r="G17" s="22"/>
    </row>
    <row r="18" spans="1:7" ht="21.75" customHeight="1" thickBot="1">
      <c r="A18" s="13"/>
      <c r="B18" s="14" t="s">
        <v>33</v>
      </c>
      <c r="C18" s="15" t="s">
        <v>5</v>
      </c>
      <c r="D18" s="16">
        <v>1101140.7</v>
      </c>
      <c r="E18" s="16">
        <v>1018620.5</v>
      </c>
      <c r="F18" s="24">
        <f t="shared" si="1"/>
        <v>82520.19999999995</v>
      </c>
      <c r="G18" s="25">
        <f>SUM(F17:F18)</f>
        <v>96086.89999999921</v>
      </c>
    </row>
    <row r="19" spans="1:7" ht="21.75" customHeight="1">
      <c r="A19" s="8" t="s">
        <v>24</v>
      </c>
      <c r="B19" s="9" t="s">
        <v>32</v>
      </c>
      <c r="C19" s="10" t="s">
        <v>12</v>
      </c>
      <c r="D19" s="11">
        <v>20347476.23</v>
      </c>
      <c r="E19" s="11">
        <v>20314060.58</v>
      </c>
      <c r="F19" s="12">
        <f t="shared" si="1"/>
        <v>33415.650000002235</v>
      </c>
      <c r="G19" s="5"/>
    </row>
    <row r="20" spans="1:7" ht="21.75" customHeight="1" thickBot="1">
      <c r="A20" s="13"/>
      <c r="B20" s="14" t="s">
        <v>33</v>
      </c>
      <c r="C20" s="15" t="s">
        <v>5</v>
      </c>
      <c r="D20" s="16">
        <v>65600</v>
      </c>
      <c r="E20" s="16">
        <v>40868.58</v>
      </c>
      <c r="F20" s="17">
        <f t="shared" si="1"/>
        <v>24731.42</v>
      </c>
      <c r="G20" s="7">
        <f>SUM(F19:F20)</f>
        <v>58147.07000000223</v>
      </c>
    </row>
    <row r="21" spans="1:7" ht="21.75" customHeight="1">
      <c r="A21" s="8" t="s">
        <v>25</v>
      </c>
      <c r="B21" s="9" t="s">
        <v>32</v>
      </c>
      <c r="C21" s="10" t="s">
        <v>9</v>
      </c>
      <c r="D21" s="20">
        <v>6644569.49</v>
      </c>
      <c r="E21" s="20">
        <v>6536160.22</v>
      </c>
      <c r="F21" s="21">
        <f t="shared" si="1"/>
        <v>108409.27000000048</v>
      </c>
      <c r="G21" s="22"/>
    </row>
    <row r="22" spans="1:7" ht="21.75" customHeight="1" thickBot="1">
      <c r="A22" s="13" t="s">
        <v>21</v>
      </c>
      <c r="B22" s="14" t="s">
        <v>33</v>
      </c>
      <c r="C22" s="15" t="s">
        <v>5</v>
      </c>
      <c r="D22" s="23"/>
      <c r="E22" s="23"/>
      <c r="F22" s="24">
        <f t="shared" si="1"/>
        <v>0</v>
      </c>
      <c r="G22" s="25">
        <f>SUM(F21:F22)</f>
        <v>108409.27000000048</v>
      </c>
    </row>
    <row r="23" spans="1:7" ht="21.75" customHeight="1">
      <c r="A23" s="8" t="s">
        <v>26</v>
      </c>
      <c r="B23" s="9" t="s">
        <v>32</v>
      </c>
      <c r="C23" s="10" t="s">
        <v>10</v>
      </c>
      <c r="D23" s="11">
        <v>2867793.3</v>
      </c>
      <c r="E23" s="11">
        <v>2804017.41</v>
      </c>
      <c r="F23" s="12">
        <f>SUM(D23-E23)</f>
        <v>63775.889999999665</v>
      </c>
      <c r="G23" s="5"/>
    </row>
    <row r="24" spans="1:7" ht="21.75" customHeight="1" thickBot="1">
      <c r="A24" s="13" t="s">
        <v>21</v>
      </c>
      <c r="B24" s="14" t="s">
        <v>33</v>
      </c>
      <c r="C24" s="15" t="s">
        <v>5</v>
      </c>
      <c r="D24" s="16"/>
      <c r="E24" s="16"/>
      <c r="F24" s="17">
        <f t="shared" si="1"/>
        <v>0</v>
      </c>
      <c r="G24" s="7">
        <f>SUM(F23:F24)</f>
        <v>63775.889999999665</v>
      </c>
    </row>
    <row r="25" spans="1:7" ht="21.75" customHeight="1">
      <c r="A25" s="8" t="s">
        <v>27</v>
      </c>
      <c r="B25" s="9" t="s">
        <v>32</v>
      </c>
      <c r="C25" s="10" t="s">
        <v>11</v>
      </c>
      <c r="D25" s="20">
        <v>20273753.36</v>
      </c>
      <c r="E25" s="20">
        <v>20241281.26</v>
      </c>
      <c r="F25" s="21">
        <f t="shared" si="1"/>
        <v>32472.099999997765</v>
      </c>
      <c r="G25" s="22"/>
    </row>
    <row r="26" spans="1:7" ht="21.75" customHeight="1" thickBot="1">
      <c r="A26" s="13"/>
      <c r="B26" s="14" t="s">
        <v>33</v>
      </c>
      <c r="C26" s="15" t="s">
        <v>5</v>
      </c>
      <c r="D26" s="23"/>
      <c r="E26" s="23"/>
      <c r="F26" s="24">
        <f t="shared" si="1"/>
        <v>0</v>
      </c>
      <c r="G26" s="25">
        <f>SUM(F25:F26)</f>
        <v>32472.099999997765</v>
      </c>
    </row>
    <row r="27" spans="1:7" ht="21.75" customHeight="1">
      <c r="A27" s="8" t="s">
        <v>28</v>
      </c>
      <c r="B27" s="9" t="s">
        <v>32</v>
      </c>
      <c r="C27" s="10" t="s">
        <v>13</v>
      </c>
      <c r="D27" s="11">
        <v>4710515.1</v>
      </c>
      <c r="E27" s="11">
        <v>4651839.73</v>
      </c>
      <c r="F27" s="12">
        <f t="shared" si="1"/>
        <v>58675.36999999918</v>
      </c>
      <c r="G27" s="5"/>
    </row>
    <row r="28" spans="1:7" ht="21.75" customHeight="1" thickBot="1">
      <c r="A28" s="13"/>
      <c r="B28" s="14" t="s">
        <v>33</v>
      </c>
      <c r="C28" s="15" t="s">
        <v>5</v>
      </c>
      <c r="D28" s="16"/>
      <c r="E28" s="16"/>
      <c r="F28" s="17">
        <f t="shared" si="1"/>
        <v>0</v>
      </c>
      <c r="G28" s="7">
        <f>SUM(F27:F28)</f>
        <v>58675.36999999918</v>
      </c>
    </row>
    <row r="29" spans="1:7" ht="21.75" customHeight="1">
      <c r="A29" s="8" t="s">
        <v>29</v>
      </c>
      <c r="B29" s="9" t="s">
        <v>32</v>
      </c>
      <c r="C29" s="10" t="s">
        <v>14</v>
      </c>
      <c r="D29" s="20">
        <v>8677749.01</v>
      </c>
      <c r="E29" s="20">
        <v>8528753.05</v>
      </c>
      <c r="F29" s="21">
        <f t="shared" si="1"/>
        <v>148995.95999999903</v>
      </c>
      <c r="G29" s="22"/>
    </row>
    <row r="30" spans="1:7" ht="21.75" customHeight="1" thickBot="1">
      <c r="A30" s="18"/>
      <c r="B30" s="14" t="s">
        <v>33</v>
      </c>
      <c r="C30" s="19" t="s">
        <v>5</v>
      </c>
      <c r="D30" s="16"/>
      <c r="E30" s="16"/>
      <c r="F30" s="26">
        <f t="shared" si="1"/>
        <v>0</v>
      </c>
      <c r="G30" s="7">
        <f>SUM(F29:F30)</f>
        <v>148995.95999999903</v>
      </c>
    </row>
  </sheetData>
  <sheetProtection/>
  <printOptions/>
  <pageMargins left="0.5905511811023623" right="0.5905511811023623" top="0.5905511811023623" bottom="0.5905511811023623" header="0.5118110236220472" footer="0.5118110236220472"/>
  <pageSetup horizontalDpi="300" verticalDpi="3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polova</cp:lastModifiedBy>
  <cp:lastPrinted>2010-05-27T11:45:55Z</cp:lastPrinted>
  <dcterms:created xsi:type="dcterms:W3CDTF">1997-01-24T11:07:25Z</dcterms:created>
  <dcterms:modified xsi:type="dcterms:W3CDTF">2010-05-27T11:46:38Z</dcterms:modified>
  <cp:category/>
  <cp:version/>
  <cp:contentType/>
  <cp:contentStatus/>
</cp:coreProperties>
</file>