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Závěrečný účet města VM 2022\"/>
    </mc:Choice>
  </mc:AlternateContent>
  <xr:revisionPtr revIDLastSave="0" documentId="8_{47C3D19C-3ED9-4E2A-A84D-766334473E5B}" xr6:coauthVersionLast="36" xr6:coauthVersionMax="36" xr10:uidLastSave="{00000000-0000-0000-0000-000000000000}"/>
  <bookViews>
    <workbookView xWindow="0" yWindow="0" windowWidth="25200" windowHeight="11475" xr2:uid="{544CDAD6-72D1-43EC-B330-DADE8884676F}"/>
  </bookViews>
  <sheets>
    <sheet name="k 31.12.2022" sheetId="1" r:id="rId1"/>
    <sheet name="List1" sheetId="2" r:id="rId2"/>
  </sheets>
  <definedNames>
    <definedName name="_xlnm.Print_Area" localSheetId="0">'k 31.12.2022'!$A$1:$F$910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0" i="1" l="1"/>
  <c r="F850" i="1"/>
  <c r="F823" i="1" l="1"/>
  <c r="F821" i="1"/>
  <c r="D841" i="1"/>
  <c r="F841" i="1" s="1"/>
  <c r="C841" i="1"/>
  <c r="F839" i="1"/>
  <c r="C839" i="1"/>
  <c r="E56" i="2" l="1"/>
  <c r="F56" i="2" s="1"/>
  <c r="D56" i="2"/>
  <c r="C56" i="2"/>
  <c r="F54" i="2"/>
  <c r="F49" i="2"/>
  <c r="C49" i="2"/>
  <c r="F20" i="2"/>
  <c r="C20" i="2"/>
  <c r="F17" i="2"/>
  <c r="C17" i="2"/>
  <c r="F3" i="2"/>
  <c r="E79" i="1" l="1"/>
  <c r="D12" i="1" l="1"/>
  <c r="D13" i="1" s="1"/>
  <c r="E12" i="1" l="1"/>
  <c r="E13" i="1" s="1"/>
  <c r="E16" i="1" l="1"/>
  <c r="D127" i="1" l="1"/>
  <c r="C127" i="1"/>
  <c r="F432" i="1" l="1"/>
  <c r="F199" i="1" l="1"/>
  <c r="F115" i="1" l="1"/>
  <c r="D755" i="1" l="1"/>
  <c r="E868" i="1"/>
  <c r="C721" i="1" l="1"/>
  <c r="E277" i="1" l="1"/>
  <c r="C143" i="1" l="1"/>
  <c r="C907" i="1" l="1"/>
  <c r="C901" i="1"/>
  <c r="C895" i="1"/>
  <c r="C889" i="1"/>
  <c r="E879" i="1"/>
  <c r="D879" i="1"/>
  <c r="C879" i="1"/>
  <c r="C853" i="1"/>
  <c r="D843" i="1"/>
  <c r="C843" i="1"/>
  <c r="C795" i="1"/>
  <c r="D787" i="1"/>
  <c r="C787" i="1"/>
  <c r="C781" i="1"/>
  <c r="E779" i="1"/>
  <c r="D779" i="1"/>
  <c r="C779" i="1"/>
  <c r="C770" i="1"/>
  <c r="C768" i="1"/>
  <c r="E755" i="1"/>
  <c r="C755" i="1"/>
  <c r="C752" i="1"/>
  <c r="C749" i="1"/>
  <c r="E724" i="1"/>
  <c r="D724" i="1"/>
  <c r="C724" i="1"/>
  <c r="D684" i="1"/>
  <c r="C684" i="1"/>
  <c r="D594" i="1"/>
  <c r="C582" i="1"/>
  <c r="C579" i="1"/>
  <c r="C574" i="1"/>
  <c r="D485" i="1"/>
  <c r="C485" i="1"/>
  <c r="C480" i="1"/>
  <c r="C468" i="1"/>
  <c r="C444" i="1"/>
  <c r="F430" i="1"/>
  <c r="D376" i="1"/>
  <c r="C376" i="1"/>
  <c r="D298" i="1"/>
  <c r="D277" i="1"/>
  <c r="C277" i="1"/>
  <c r="C267" i="1"/>
  <c r="C238" i="1"/>
  <c r="C235" i="1"/>
  <c r="F221" i="1"/>
  <c r="E218" i="1"/>
  <c r="D218" i="1"/>
  <c r="C218" i="1"/>
  <c r="D192" i="1"/>
  <c r="C192" i="1"/>
  <c r="D190" i="1"/>
  <c r="C190" i="1"/>
  <c r="D188" i="1"/>
  <c r="C188" i="1"/>
  <c r="D184" i="1"/>
  <c r="C184" i="1"/>
  <c r="C182" i="1"/>
  <c r="D180" i="1"/>
  <c r="C180" i="1"/>
  <c r="D178" i="1"/>
  <c r="F178" i="1" s="1"/>
  <c r="C178" i="1"/>
  <c r="E176" i="1"/>
  <c r="D176" i="1"/>
  <c r="C176" i="1"/>
  <c r="D174" i="1"/>
  <c r="C174" i="1"/>
  <c r="D163" i="1"/>
  <c r="F163" i="1" s="1"/>
  <c r="C163" i="1"/>
  <c r="E161" i="1"/>
  <c r="D161" i="1"/>
  <c r="C161" i="1"/>
  <c r="D159" i="1"/>
  <c r="C159" i="1"/>
  <c r="D155" i="1"/>
  <c r="C155" i="1"/>
  <c r="D143" i="1"/>
  <c r="D134" i="1"/>
  <c r="C134" i="1"/>
  <c r="D132" i="1"/>
  <c r="D129" i="1"/>
  <c r="C129" i="1"/>
  <c r="D125" i="1"/>
  <c r="C125" i="1"/>
  <c r="E123" i="1"/>
  <c r="D123" i="1"/>
  <c r="C123" i="1"/>
  <c r="C118" i="1"/>
  <c r="C103" i="1"/>
  <c r="D94" i="1"/>
  <c r="C94" i="1"/>
  <c r="D91" i="1"/>
  <c r="F91" i="1" s="1"/>
  <c r="C91" i="1"/>
  <c r="D89" i="1"/>
  <c r="C89" i="1"/>
  <c r="D79" i="1"/>
  <c r="C79" i="1"/>
  <c r="F78" i="1"/>
  <c r="F75" i="1"/>
  <c r="F56" i="1"/>
  <c r="F51" i="1"/>
  <c r="F50" i="1"/>
  <c r="F49" i="1"/>
  <c r="F52" i="1"/>
  <c r="F46" i="1"/>
  <c r="F45" i="1"/>
  <c r="F44" i="1"/>
  <c r="F43" i="1"/>
  <c r="F42" i="1"/>
  <c r="F41" i="1"/>
  <c r="F17" i="1"/>
  <c r="D16" i="1"/>
  <c r="D18" i="1" s="1"/>
  <c r="C16" i="1"/>
  <c r="C18" i="1" s="1"/>
  <c r="F14" i="1"/>
  <c r="F12" i="1"/>
  <c r="C12" i="1"/>
  <c r="C13" i="1" s="1"/>
  <c r="F10" i="1"/>
  <c r="F9" i="1"/>
  <c r="F8" i="1"/>
  <c r="F7" i="1"/>
  <c r="F853" i="1" l="1"/>
  <c r="C274" i="1"/>
  <c r="F174" i="1"/>
  <c r="D19" i="1"/>
  <c r="D20" i="1" s="1"/>
  <c r="F574" i="1"/>
  <c r="F596" i="1"/>
  <c r="F620" i="1"/>
  <c r="F691" i="1"/>
  <c r="F749" i="1"/>
  <c r="F768" i="1"/>
  <c r="F781" i="1"/>
  <c r="F792" i="1"/>
  <c r="F341" i="1"/>
  <c r="F238" i="1"/>
  <c r="F267" i="1"/>
  <c r="F293" i="1"/>
  <c r="F303" i="1"/>
  <c r="F362" i="1"/>
  <c r="F385" i="1"/>
  <c r="F441" i="1"/>
  <c r="F457" i="1"/>
  <c r="F485" i="1"/>
  <c r="F524" i="1"/>
  <c r="F184" i="1"/>
  <c r="F298" i="1"/>
  <c r="F336" i="1"/>
  <c r="F346" i="1"/>
  <c r="F378" i="1"/>
  <c r="F449" i="1"/>
  <c r="F499" i="1"/>
  <c r="F568" i="1"/>
  <c r="F582" i="1"/>
  <c r="F670" i="1"/>
  <c r="F684" i="1"/>
  <c r="F724" i="1"/>
  <c r="F755" i="1"/>
  <c r="F775" i="1"/>
  <c r="F797" i="1"/>
  <c r="F159" i="1"/>
  <c r="F235" i="1"/>
  <c r="F855" i="1"/>
  <c r="F16" i="1"/>
  <c r="C19" i="1"/>
  <c r="C20" i="1" s="1"/>
  <c r="F79" i="1"/>
  <c r="F176" i="1"/>
  <c r="D274" i="1"/>
  <c r="F300" i="1"/>
  <c r="F338" i="1"/>
  <c r="F348" i="1"/>
  <c r="F381" i="1"/>
  <c r="F453" i="1"/>
  <c r="F480" i="1"/>
  <c r="F507" i="1"/>
  <c r="F594" i="1"/>
  <c r="F675" i="1"/>
  <c r="F686" i="1"/>
  <c r="F726" i="1"/>
  <c r="F757" i="1"/>
  <c r="F779" i="1"/>
  <c r="F790" i="1"/>
  <c r="F815" i="1"/>
  <c r="E18" i="1"/>
  <c r="F18" i="1" s="1"/>
  <c r="F165" i="1"/>
  <c r="F195" i="1"/>
  <c r="F218" i="1"/>
  <c r="F295" i="1"/>
  <c r="F327" i="1"/>
  <c r="F344" i="1"/>
  <c r="F376" i="1"/>
  <c r="F404" i="1"/>
  <c r="F444" i="1"/>
  <c r="F468" i="1"/>
  <c r="F487" i="1"/>
  <c r="F562" i="1"/>
  <c r="F579" i="1"/>
  <c r="F615" i="1"/>
  <c r="F662" i="1"/>
  <c r="F681" i="1"/>
  <c r="F721" i="1"/>
  <c r="F752" i="1"/>
  <c r="F770" i="1"/>
  <c r="F783" i="1"/>
  <c r="F795" i="1"/>
  <c r="F825" i="1"/>
  <c r="F82" i="1"/>
  <c r="F285" i="1"/>
  <c r="D868" i="1"/>
  <c r="C868" i="1"/>
  <c r="D278" i="1" l="1"/>
  <c r="D869" i="1" s="1"/>
  <c r="C276" i="1"/>
  <c r="C278" i="1" s="1"/>
  <c r="C869" i="1" s="1"/>
  <c r="F866" i="1"/>
  <c r="F868" i="1"/>
  <c r="E19" i="1"/>
  <c r="E20" i="1" s="1"/>
  <c r="F13" i="1"/>
  <c r="F272" i="1"/>
  <c r="E274" i="1"/>
  <c r="F274" i="1" s="1"/>
  <c r="E278" i="1"/>
  <c r="E869" i="1" s="1"/>
  <c r="F276" i="1" l="1"/>
  <c r="F278" i="1" l="1"/>
  <c r="F436" i="1"/>
</calcChain>
</file>

<file path=xl/sharedStrings.xml><?xml version="1.0" encoding="utf-8"?>
<sst xmlns="http://schemas.openxmlformats.org/spreadsheetml/2006/main" count="1036" uniqueCount="879">
  <si>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</si>
  <si>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</si>
  <si>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</si>
  <si>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</si>
  <si>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</si>
  <si>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</si>
  <si>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</si>
  <si>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UPRAVENÉHO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</si>
  <si>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</si>
  <si>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</si>
  <si>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</si>
  <si>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</si>
  <si>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</si>
  <si>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</si>
  <si>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>xx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</si>
  <si>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</si>
  <si>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</si>
  <si>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</si>
  <si>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</si>
  <si>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</si>
  <si>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</si>
  <si>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</si>
  <si>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</si>
  <si>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 PO KONSOLIDACI</t>
  </si>
  <si>
    <r>
      <t>Kapitálové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představují příjmy z prodeje bytů a pozemků.</t>
    </r>
  </si>
  <si>
    <r>
      <t>Transfery přijaté</t>
    </r>
    <r>
      <rPr>
        <sz val="11"/>
        <color rgb="FF000000"/>
        <rFont val="Arial"/>
        <family val="2"/>
        <charset val="238"/>
      </rPr>
      <t xml:space="preserve"> - t</t>
    </r>
    <r>
      <rPr>
        <sz val="11"/>
        <color indexed="8"/>
        <rFont val="Arial"/>
        <family val="2"/>
        <charset val="238"/>
      </rPr>
      <t>ransfer ze SR  na výkon státní správy je plněn poměrnou částkou, městu jsou poukazovány měsíční platby.</t>
    </r>
  </si>
  <si>
    <t>Ostatní transfery ze státního rozpočtu, transfery poskytnuté Krajem Vysočina a příjmy od obcí jsou do upraveného rozpočtu zařazovány průběžně.</t>
  </si>
  <si>
    <t>POL.</t>
  </si>
  <si>
    <t>RS</t>
  </si>
  <si>
    <t>RU</t>
  </si>
  <si>
    <t>% RU</t>
  </si>
  <si>
    <t>(v Kč)</t>
  </si>
  <si>
    <t>Daňové příjmy:</t>
  </si>
  <si>
    <t>Daň z příjmů fyz.osob ze záv.činnosti...</t>
  </si>
  <si>
    <t>Daň z příjmů fyz.osob ze SVČ</t>
  </si>
  <si>
    <t>Daň z příjmů fyzických osob vybíraná srážkou</t>
  </si>
  <si>
    <t>Daň z příjmů právnických osob</t>
  </si>
  <si>
    <t>Daň z příjmů právnických osob za obce</t>
  </si>
  <si>
    <t>Daň z přidané hodnoty</t>
  </si>
  <si>
    <t>Odvody za odnětí půdy ze ZPF</t>
  </si>
  <si>
    <t>Poplatek ze psů</t>
  </si>
  <si>
    <t>Poplatek z pobytu</t>
  </si>
  <si>
    <t>Poplatek za užívání veřejného prostranství</t>
  </si>
  <si>
    <t>Příjmy za zkoušky z odb.způsobilosti od žadatelů o ŘO</t>
  </si>
  <si>
    <t>Ostatní odvody z vybraných činností a služeb j.n.</t>
  </si>
  <si>
    <t>Správní poplatky</t>
  </si>
  <si>
    <t xml:space="preserve">     stavební </t>
  </si>
  <si>
    <t xml:space="preserve">     rybářské lístky</t>
  </si>
  <si>
    <t xml:space="preserve">     matrika</t>
  </si>
  <si>
    <t xml:space="preserve">     evidence obyvatel</t>
  </si>
  <si>
    <t xml:space="preserve">     rušení trv.pobytu</t>
  </si>
  <si>
    <t xml:space="preserve">     živnost</t>
  </si>
  <si>
    <t xml:space="preserve">     evidence zemědělců</t>
  </si>
  <si>
    <t xml:space="preserve">     vodní hospodářství</t>
  </si>
  <si>
    <t xml:space="preserve">     dopravní</t>
  </si>
  <si>
    <t xml:space="preserve">     občanské průkazy</t>
  </si>
  <si>
    <t xml:space="preserve">     pasy</t>
  </si>
  <si>
    <t xml:space="preserve">     lovecké lístky</t>
  </si>
  <si>
    <t xml:space="preserve">     výstup z ISVS</t>
  </si>
  <si>
    <t xml:space="preserve">     kopírování ze spisu</t>
  </si>
  <si>
    <t xml:space="preserve">     opětovné vydání údajů k DS</t>
  </si>
  <si>
    <t>Daň z hazardních her</t>
  </si>
  <si>
    <t xml:space="preserve">Zrušený odvod z loterií a podobných her </t>
  </si>
  <si>
    <t>Daň z nemovitostí</t>
  </si>
  <si>
    <t>tř.1</t>
  </si>
  <si>
    <t>Daňové příjmy celkem</t>
  </si>
  <si>
    <t>§</t>
  </si>
  <si>
    <t>Nedaňové příjmy:</t>
  </si>
  <si>
    <t>Pěstební činnost</t>
  </si>
  <si>
    <t xml:space="preserve">     -vratka nevyčerpané dotace-TS VM</t>
  </si>
  <si>
    <t xml:space="preserve">     -příjmy z prodeje dřeva</t>
  </si>
  <si>
    <t xml:space="preserve">     -přijaté sankční platby</t>
  </si>
  <si>
    <t>Vnitřní obchod - příjmy z prodeje zboží IC</t>
  </si>
  <si>
    <t xml:space="preserve">     -příjmy z prodeje zboží</t>
  </si>
  <si>
    <t>Ostatní služby-pronájem sloupů VO, mostu a plakát. plochy</t>
  </si>
  <si>
    <t xml:space="preserve">     -pronájem sloupů VO, reklamních ploch</t>
  </si>
  <si>
    <t xml:space="preserve">     -plakátovací plocha</t>
  </si>
  <si>
    <t>Ost.správa v prům.,obchodu,stav. a službách</t>
  </si>
  <si>
    <t xml:space="preserve">     -přijaté sankční platby-živnost</t>
  </si>
  <si>
    <t xml:space="preserve">     -náklady řízení-živnost</t>
  </si>
  <si>
    <t>Silnice</t>
  </si>
  <si>
    <t>Ostatní záležitosti pozemních komunikací</t>
  </si>
  <si>
    <t xml:space="preserve">     -příjmy-parkovací automaty</t>
  </si>
  <si>
    <t>Ostatní záležitosti v dopravě</t>
  </si>
  <si>
    <t xml:space="preserve">     -přijaté sankční platby-dopravní</t>
  </si>
  <si>
    <t xml:space="preserve">     -náklady řízení-dopravní </t>
  </si>
  <si>
    <t xml:space="preserve">     -přijaté sankční platby-spr.delikt,provozovatel vozidla</t>
  </si>
  <si>
    <t xml:space="preserve">     -přijaté sankční platby-pokuta dopravní,vážení</t>
  </si>
  <si>
    <t xml:space="preserve">     -náklady řízení-úsekové měření D1</t>
  </si>
  <si>
    <t>Předškolní zařízení</t>
  </si>
  <si>
    <t xml:space="preserve">     -příjmy z pronájmu (MŠ Lhotky)</t>
  </si>
  <si>
    <t xml:space="preserve">Základní školy 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</si>
  <si>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</si>
  <si>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</si>
  <si>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</si>
  <si>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 xml:space="preserve">     -přijaté pojistné náhrady-ZŠ Školní</t>
  </si>
  <si>
    <t>Školní stravování</t>
  </si>
  <si>
    <t xml:space="preserve">     -příjmy ze šk.stravování (podíl nákl.hraz.městem)</t>
  </si>
  <si>
    <t>Ostatní záležitosti kultury</t>
  </si>
  <si>
    <t>Zachování a obnova kulturních památek</t>
  </si>
  <si>
    <r>
      <t xml:space="preserve">     </t>
    </r>
    <r>
      <rPr>
        <sz val="11"/>
        <rFont val="Arial"/>
        <family val="2"/>
        <charset val="238"/>
      </rPr>
      <t>-přijaté sankční platby</t>
    </r>
  </si>
  <si>
    <r>
      <t xml:space="preserve">     </t>
    </r>
    <r>
      <rPr>
        <sz val="11"/>
        <rFont val="Arial"/>
        <family val="2"/>
        <charset val="238"/>
      </rPr>
      <t>-náklady řízení</t>
    </r>
  </si>
  <si>
    <t>Ostatní záležitosti sdělovacích prostředků</t>
  </si>
  <si>
    <r>
      <t xml:space="preserve">     </t>
    </r>
    <r>
      <rPr>
        <sz val="11"/>
        <rFont val="Arial"/>
        <family val="2"/>
        <charset val="238"/>
      </rPr>
      <t>-příjmy-Velkomeziříčsko</t>
    </r>
  </si>
  <si>
    <t xml:space="preserve">Zájmová činnost v kultuře </t>
  </si>
  <si>
    <t xml:space="preserve">     -pronájem KD Hrbov</t>
  </si>
  <si>
    <t xml:space="preserve">     -pronájem KD Mostiště</t>
  </si>
  <si>
    <t xml:space="preserve">     -KD Mostiště-přeplatky energií</t>
  </si>
  <si>
    <t xml:space="preserve">     -pronájem KD Lhotky</t>
  </si>
  <si>
    <t xml:space="preserve">     -KD Lhotky-energie přefakturace</t>
  </si>
  <si>
    <t xml:space="preserve">     -KD Olší nad Oslavou-přeplatky energií</t>
  </si>
  <si>
    <t>Ostatní záležitosti kultury,církví a sdělovacích prostředků</t>
  </si>
  <si>
    <t xml:space="preserve">     -svatební obřady</t>
  </si>
  <si>
    <t>Sportovní zařízení v majetku obce</t>
  </si>
  <si>
    <r>
      <t xml:space="preserve">     </t>
    </r>
    <r>
      <rPr>
        <sz val="11"/>
        <rFont val="Arial"/>
        <family val="2"/>
        <charset val="238"/>
      </rPr>
      <t>-pronájem tělocvična Charita</t>
    </r>
  </si>
  <si>
    <r>
      <t xml:space="preserve">     </t>
    </r>
    <r>
      <rPr>
        <sz val="11"/>
        <rFont val="Arial"/>
        <family val="2"/>
        <charset val="238"/>
      </rPr>
      <t>-pronájem hřiště ZŠ Školní</t>
    </r>
  </si>
  <si>
    <t xml:space="preserve">     -přepl.energií hřiště Mostiště</t>
  </si>
  <si>
    <t xml:space="preserve">     -přepl.energií hřiště Oslavická</t>
  </si>
  <si>
    <t>Ostatní sportovní činnost</t>
  </si>
  <si>
    <t xml:space="preserve">     -příjmy z pronájmů-Sportoviště VM</t>
  </si>
  <si>
    <t>Zdravotnická záchranná služba</t>
  </si>
  <si>
    <t xml:space="preserve">     -nájemné-Zdrav.záchr.služba</t>
  </si>
  <si>
    <t>Veřejné osvětlení</t>
  </si>
  <si>
    <t xml:space="preserve">     -přeplatky-energie VO</t>
  </si>
  <si>
    <t xml:space="preserve">Pohřebnictví </t>
  </si>
  <si>
    <t xml:space="preserve">     -pronájem hrobových míst (služby+pronájem)</t>
  </si>
  <si>
    <t>Komunální služby a územní rozvoj j.n.</t>
  </si>
  <si>
    <t xml:space="preserve">     -věcná břemena</t>
  </si>
  <si>
    <t xml:space="preserve">     -připojení do Metropolitní sítě</t>
  </si>
  <si>
    <t xml:space="preserve">     -nájem pozemků</t>
  </si>
  <si>
    <t xml:space="preserve">     -příjmy z pronájmu majetku TSVM-lesy</t>
  </si>
  <si>
    <t xml:space="preserve">     -pronájem nebytových prostor v arelálu TS </t>
  </si>
  <si>
    <t xml:space="preserve">     -pronájem Technické služby</t>
  </si>
  <si>
    <t xml:space="preserve">     -pronájem plynárenského zařízení GasNet</t>
  </si>
  <si>
    <t xml:space="preserve">     -ostatní-kopírování,internet, kauce, přeplatky energií, pojistné náhrady</t>
  </si>
  <si>
    <t xml:space="preserve">Využívání  a zneškodňování komun.odpadů </t>
  </si>
  <si>
    <t xml:space="preserve">     -odměna obci za třídění odpadu (EKO-KOM)</t>
  </si>
  <si>
    <t>Využívání a zneškodňování ostatních odpadů</t>
  </si>
  <si>
    <t xml:space="preserve">     -odměna za umísť.kontejnerů na oděvy</t>
  </si>
  <si>
    <t xml:space="preserve">Prevence vzniku odpadů </t>
  </si>
  <si>
    <t xml:space="preserve">     -odm.za zaj.zpětného odběru el.zařízení (Asekol,Elektrowin)</t>
  </si>
  <si>
    <t>Ostatní nakládání s odpady</t>
  </si>
  <si>
    <t>Ostatní činnosti k ochraně přírody a krajiny</t>
  </si>
  <si>
    <t>Ostatní činnosti související se službami pro obyvatelstvo</t>
  </si>
  <si>
    <t>Ost.služby a činnosti v oblasti soc.péče</t>
  </si>
  <si>
    <t xml:space="preserve">     -nájemné Klub důchodců</t>
  </si>
  <si>
    <t xml:space="preserve">     -nájemné Domácí hospic Vysočina</t>
  </si>
  <si>
    <t>Nízkoprahová zařízení pro děti a mládež</t>
  </si>
  <si>
    <t xml:space="preserve">     -pronájem Diecézní charita</t>
  </si>
  <si>
    <t>Ostatní záležitosti soc.věcí a politiky zaměstnanosti</t>
  </si>
  <si>
    <t xml:space="preserve">     -tiskopisy receptů</t>
  </si>
  <si>
    <t xml:space="preserve">Bezpečnost a veřejný pořádek </t>
  </si>
  <si>
    <r>
      <t xml:space="preserve">     </t>
    </r>
    <r>
      <rPr>
        <sz val="11"/>
        <rFont val="Arial"/>
        <family val="2"/>
        <charset val="238"/>
      </rPr>
      <t>-přefakturace</t>
    </r>
  </si>
  <si>
    <t xml:space="preserve">     -přijaté sankční platby-měst.policie</t>
  </si>
  <si>
    <t>Požární ochrana - dobrovolná část</t>
  </si>
  <si>
    <t xml:space="preserve">     -pronájem hasičské zbrojnice</t>
  </si>
  <si>
    <t xml:space="preserve">     -nájemné HZS</t>
  </si>
  <si>
    <t xml:space="preserve">     -přeplatky, přefakturace energie hasiči VM</t>
  </si>
  <si>
    <t>Činnost místní správy</t>
  </si>
  <si>
    <t xml:space="preserve">     -přijaté sankční platby-OP,pasy,přestupky+náklady řízení</t>
  </si>
  <si>
    <t xml:space="preserve">     -přefakturace, přeplatky energií</t>
  </si>
  <si>
    <t xml:space="preserve">     -přeplatky energií Olší nad Oslavou</t>
  </si>
  <si>
    <t xml:space="preserve">     -exekuční náklady </t>
  </si>
  <si>
    <t xml:space="preserve">     -exekuční náklady D1</t>
  </si>
  <si>
    <t xml:space="preserve">     -reklamace poštovného D1</t>
  </si>
  <si>
    <t xml:space="preserve">     -pronájem kanceláří</t>
  </si>
  <si>
    <t xml:space="preserve">     -nápojový automat</t>
  </si>
  <si>
    <t xml:space="preserve">     -VTS Dolní Radslavice</t>
  </si>
  <si>
    <t xml:space="preserve">     -VTS Olší nad Oslavou</t>
  </si>
  <si>
    <t>Obecné příjmy a výdaje z fin.operací - příjmy z úroků</t>
  </si>
  <si>
    <t>tř.2x</t>
  </si>
  <si>
    <t>Nedaňové příjmy celkem</t>
  </si>
  <si>
    <t>Kapitálové příjmy:</t>
  </si>
  <si>
    <t xml:space="preserve">Prodej pozemků </t>
  </si>
  <si>
    <t>tř.3x</t>
  </si>
  <si>
    <t>Kapitálové příjmy celkem</t>
  </si>
  <si>
    <t>položka</t>
  </si>
  <si>
    <t>Přijaté transfery:</t>
  </si>
  <si>
    <t>Neinvestiční přijaté transfery ze SR v rámci SDV</t>
  </si>
  <si>
    <t>Ostatní neinvestiční transfery ze SR</t>
  </si>
  <si>
    <t xml:space="preserve">Neinvestiční přijaté transfery od obcí </t>
  </si>
  <si>
    <t xml:space="preserve">     -evidence obyvatel, přestupkové řízení </t>
  </si>
  <si>
    <t>Neinvestiční přijaté transfery od krajů</t>
  </si>
  <si>
    <t>Převody z vlast.fondů hosp.činnosti</t>
  </si>
  <si>
    <t xml:space="preserve">     -převod zisku HOČ vč.ostatních převodů z HOČ</t>
  </si>
  <si>
    <t>Převody z vlastních rezervních fondů</t>
  </si>
  <si>
    <t>Převody z rozpočtových účtů</t>
  </si>
  <si>
    <t>Převody z vlastní pokladny</t>
  </si>
  <si>
    <t>Ostatní převody z vlastních fondů</t>
  </si>
  <si>
    <t>Ostatní investiční transfery přijaté ze státního rozpočtu</t>
  </si>
  <si>
    <t>Investiční přijaté transfery od krajů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</si>
  <si>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</si>
  <si>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</si>
  <si>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</si>
  <si>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</si>
  <si>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</si>
  <si>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</si>
  <si>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</si>
  <si>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</si>
  <si>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DRUH VÝDAJE</t>
  </si>
  <si>
    <t>Běžné a kapitálové výdaje:</t>
  </si>
  <si>
    <t>Ozdravování hosp.zvířat, pol. a spec.plodin</t>
  </si>
  <si>
    <t xml:space="preserve">     - útulek pro psy</t>
  </si>
  <si>
    <t xml:space="preserve">     - ochrana zvířat proti týrání</t>
  </si>
  <si>
    <t xml:space="preserve">     - deratizace - Velké Meziříčí</t>
  </si>
  <si>
    <t xml:space="preserve">     - deratizace - Hrbov</t>
  </si>
  <si>
    <t xml:space="preserve">     - deratizace - Lhotky</t>
  </si>
  <si>
    <t xml:space="preserve">     - deratizace - Mostiště</t>
  </si>
  <si>
    <t xml:space="preserve">     - deratizace - Olší nad Oslavou</t>
  </si>
  <si>
    <t xml:space="preserve">     - TS VM dotace na lesní hospodářství</t>
  </si>
  <si>
    <t>Správa v lesním hospodářství</t>
  </si>
  <si>
    <t xml:space="preserve">     - vypracování LHO a plánu</t>
  </si>
  <si>
    <t xml:space="preserve">     - služby OLH</t>
  </si>
  <si>
    <t>Celospolečenské funkce lesů</t>
  </si>
  <si>
    <t xml:space="preserve">     - zvelebování myslivosti</t>
  </si>
  <si>
    <t xml:space="preserve">     - IC - propagace města</t>
  </si>
  <si>
    <t xml:space="preserve">     - IC - prodej zboží</t>
  </si>
  <si>
    <t xml:space="preserve">     - nájem pozemku pod komunikací Olší - Závist</t>
  </si>
  <si>
    <t xml:space="preserve">     - opravy komunikací po městě:</t>
  </si>
  <si>
    <t xml:space="preserve">     - PD Náměstí</t>
  </si>
  <si>
    <t xml:space="preserve">     - Hrbov-opravy komunikací</t>
  </si>
  <si>
    <t xml:space="preserve">     - Lhotky-opravy komunikací </t>
  </si>
  <si>
    <t xml:space="preserve">     - Olší nad Oslavou-opravy komunikací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</si>
  <si>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</si>
  <si>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</si>
  <si>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</si>
  <si>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</si>
  <si>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</si>
  <si>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 xml:space="preserve">     - chodník Dolní Radslavice</t>
  </si>
  <si>
    <t xml:space="preserve">     - Olší nad Oslavou parkoviště u KD</t>
  </si>
  <si>
    <t>Provoz veřejné silniční dopravy-dopravní obslužnost</t>
  </si>
  <si>
    <t>Bezpečnost silničního provozu</t>
  </si>
  <si>
    <t xml:space="preserve">      - zkušební plocha pro motocykly-buňka</t>
  </si>
  <si>
    <t xml:space="preserve">      - BESIP</t>
  </si>
  <si>
    <t>Ostatní zálež.v silnič.dopravě</t>
  </si>
  <si>
    <t xml:space="preserve">     - dopravní značení VM</t>
  </si>
  <si>
    <t xml:space="preserve">      -odtah vraků, ost.služby</t>
  </si>
  <si>
    <t>Dopravní obslužnost</t>
  </si>
  <si>
    <t xml:space="preserve">     - dopravní obslužnost</t>
  </si>
  <si>
    <t xml:space="preserve">     - vrácení dopravní pokuty, kauce</t>
  </si>
  <si>
    <t>Pitná voda</t>
  </si>
  <si>
    <t xml:space="preserve">     - členský příspěvek SVaK Žďársko</t>
  </si>
  <si>
    <t xml:space="preserve">     - rezerva k čl.příspěvku SVaK Žďársko</t>
  </si>
  <si>
    <t xml:space="preserve">     - ostatní</t>
  </si>
  <si>
    <t xml:space="preserve">     - inv.příspěvek SVaK Žďársko-vodovod ul.Ve Vilách</t>
  </si>
  <si>
    <t xml:space="preserve">     - inv.příspěvek SVaK Žďársko-rekonstrukce vodovodu ul.Karlov</t>
  </si>
  <si>
    <t xml:space="preserve">     - Hrbov-prodloužení vodovodního řadu Svařenov</t>
  </si>
  <si>
    <t>Odvádění a čištění odpadních vod</t>
  </si>
  <si>
    <t xml:space="preserve">     - inv.příspěvek SVaK Žďársko-kanalizace ul.Ve Vilách</t>
  </si>
  <si>
    <t xml:space="preserve">     - inv.příspěvek SVaK Žďársko-kanalizace Malá Stránka úprava šachet</t>
  </si>
  <si>
    <t>Prevence znečišťování vody</t>
  </si>
  <si>
    <t xml:space="preserve">     -monitoring znečišť.povrchových vod</t>
  </si>
  <si>
    <t>Úpravy drobných vodních toků</t>
  </si>
  <si>
    <t xml:space="preserve">     - digitální povodňový plán</t>
  </si>
  <si>
    <t xml:space="preserve">     - protipovodňová ochrana města</t>
  </si>
  <si>
    <t>Vodní díla v zemědělské krajině</t>
  </si>
  <si>
    <t xml:space="preserve">     - Hrbov-Svařenov-oprava rybníku</t>
  </si>
  <si>
    <t xml:space="preserve">     - příspěvek na provoz MŠ Velké Meziříčí</t>
  </si>
  <si>
    <t>Základní školy</t>
  </si>
  <si>
    <t xml:space="preserve">     - ZŠ Sokolovská příspěvek na provoz</t>
  </si>
  <si>
    <t xml:space="preserve">     - ZŠ Sokolovská odměny vycházejícím žákům</t>
  </si>
  <si>
    <t xml:space="preserve">     - ZŠ Lhotky příspěvek na provoz</t>
  </si>
  <si>
    <t xml:space="preserve">     - ZŠ Mostiště příspěvek na provoz</t>
  </si>
  <si>
    <t xml:space="preserve">     - ZŠ Oslavická příspěvek na provoz</t>
  </si>
  <si>
    <t xml:space="preserve">     - ZŠ Oslavická-odměny vycházejícím žákům</t>
  </si>
  <si>
    <t xml:space="preserve">     - ZŠ Oslavická-kotel do ŠJ</t>
  </si>
  <si>
    <t xml:space="preserve">     - ZŠ Školní příspěvek na provoz</t>
  </si>
  <si>
    <t xml:space="preserve">     - ZŠ Školní odměny vycházejícím žákům</t>
  </si>
  <si>
    <t xml:space="preserve">     - olympiáda škol</t>
  </si>
  <si>
    <t xml:space="preserve">Školní stravování </t>
  </si>
  <si>
    <t>Činnosti knihovnické</t>
  </si>
  <si>
    <t xml:space="preserve">     - knihovna příspěvek na provoz</t>
  </si>
  <si>
    <t xml:space="preserve">     - knihovna dary</t>
  </si>
  <si>
    <t>Činnosti muzeí a galerií</t>
  </si>
  <si>
    <t xml:space="preserve">     - Muzeum příspěvek na provoz</t>
  </si>
  <si>
    <t>Vydavatelská činnost</t>
  </si>
  <si>
    <t xml:space="preserve">     - kalendář města</t>
  </si>
  <si>
    <t xml:space="preserve">     - nové publikace</t>
  </si>
  <si>
    <t xml:space="preserve">     - vedení kroniky</t>
  </si>
  <si>
    <t xml:space="preserve">     - Concentus Moraviae-příspěvek</t>
  </si>
  <si>
    <t xml:space="preserve">     - pálení čarodějnic</t>
  </si>
  <si>
    <t xml:space="preserve">     - novoroční ohňostroj</t>
  </si>
  <si>
    <t xml:space="preserve">     - kostelní věž </t>
  </si>
  <si>
    <t xml:space="preserve">Zachování a obnova kulturních památek </t>
  </si>
  <si>
    <t xml:space="preserve">     - podíl města na opravu památek</t>
  </si>
  <si>
    <t>Rozhlas a televize</t>
  </si>
  <si>
    <t xml:space="preserve">     - bezdrátový rozhlas, rozšíření do okrajových částí</t>
  </si>
  <si>
    <t xml:space="preserve">     - veř.rozhl. poplatky , služby</t>
  </si>
  <si>
    <t xml:space="preserve">     - veř.rozhl. opravy a údržba</t>
  </si>
  <si>
    <t xml:space="preserve">     - Hrbov oprava veřejného rozhlasu</t>
  </si>
  <si>
    <t xml:space="preserve">     - Velkomeziříčsko</t>
  </si>
  <si>
    <t xml:space="preserve">     - JC dotace na činnost </t>
  </si>
  <si>
    <t xml:space="preserve">     - JC dotace loutkoherecký soubor</t>
  </si>
  <si>
    <t xml:space="preserve">     - kulturní dům Hrbov</t>
  </si>
  <si>
    <t xml:space="preserve">     - kulturní dům Lhotky</t>
  </si>
  <si>
    <t xml:space="preserve">     - kulturní dům Mostiště</t>
  </si>
  <si>
    <t xml:space="preserve">     - kulturní dům Olší nad Oslavou</t>
  </si>
  <si>
    <t>Ostatní záležitosti kultury, církví a sděl.prostř.</t>
  </si>
  <si>
    <t xml:space="preserve">     - občanská komise (SPOZ)</t>
  </si>
  <si>
    <t xml:space="preserve">     - občanská komise Hrbov</t>
  </si>
  <si>
    <t xml:space="preserve">     - občanská komise Lhotky</t>
  </si>
  <si>
    <t xml:space="preserve">     - občanská komise Olší nad Oslavou</t>
  </si>
  <si>
    <t xml:space="preserve">     - pronájem stánků-kulturní akce na náměstí</t>
  </si>
  <si>
    <t xml:space="preserve">     - PO Sportoviště-příspěvek na provoz</t>
  </si>
  <si>
    <t xml:space="preserve">     - rekonstrukce zimního stadionu</t>
  </si>
  <si>
    <t xml:space="preserve">     - hřiště Hrbov</t>
  </si>
  <si>
    <t xml:space="preserve">     - Areál zdraví-rekonstrukce kurtů</t>
  </si>
  <si>
    <t>Ostatní tělovýchovná činnost</t>
  </si>
  <si>
    <t xml:space="preserve">     - anketa sportovec města,rezerva na sport</t>
  </si>
  <si>
    <t xml:space="preserve">     - neinv.dotace sportovním organizacím-GP mládež:</t>
  </si>
  <si>
    <t xml:space="preserve">          FC Velké Meziříčí mládež</t>
  </si>
  <si>
    <t xml:space="preserve">          HHK Velké Meziříčí mládež</t>
  </si>
  <si>
    <t xml:space="preserve">          SKI klub Velké Meziříčí mládež</t>
  </si>
  <si>
    <t xml:space="preserve">          TJ Sokol Velké Meziříčí mládež</t>
  </si>
  <si>
    <t xml:space="preserve">          TJ Spartak Velké Meziříčí mládež</t>
  </si>
  <si>
    <t xml:space="preserve">          Stolní tenis Velké Meziříčí mládež</t>
  </si>
  <si>
    <t xml:space="preserve">          Agility VM mládež</t>
  </si>
  <si>
    <t xml:space="preserve">          SK Sokol Lhotky mládež</t>
  </si>
  <si>
    <t xml:space="preserve">     -neinv.dotace sportovním organizacím-GP trenéři pro mládež:</t>
  </si>
  <si>
    <t xml:space="preserve">          Agility VM trenéři pro mládež</t>
  </si>
  <si>
    <t xml:space="preserve">          FC Velké Meziříčí trenéři pro mládež</t>
  </si>
  <si>
    <t xml:space="preserve">          HHK Velké Meziříčí trenéři pro mládež</t>
  </si>
  <si>
    <t xml:space="preserve">          SKI klub Velké Meziříčí trenéři pro mládež</t>
  </si>
  <si>
    <t xml:space="preserve">          TJ Sokol Velké Meziříčí trenéři pro mládež </t>
  </si>
  <si>
    <t xml:space="preserve">          TJ Spartak Velké Meziříčí trenéři pro mládež</t>
  </si>
  <si>
    <t xml:space="preserve">          Stolní tenis Velké Meziříčí trenéři pro mládež</t>
  </si>
  <si>
    <t xml:space="preserve">     - neinvest.dotace sport.organizacím-GP dospělí:</t>
  </si>
  <si>
    <t xml:space="preserve">          FC Velké Meziříčí dospělí</t>
  </si>
  <si>
    <t xml:space="preserve">          HHK Velké Meziříčí dospělí</t>
  </si>
  <si>
    <t xml:space="preserve">          SKI klub Velké Meziříčí dospělí</t>
  </si>
  <si>
    <t xml:space="preserve">          TJ Sokol Velké Meziříčí dospělí</t>
  </si>
  <si>
    <t xml:space="preserve">          TJ Spartak Velké Meziříčí dospělí</t>
  </si>
  <si>
    <t xml:space="preserve">          Stolní tenis Velké Meziříčí dospělí</t>
  </si>
  <si>
    <t xml:space="preserve">          Agility VM dospělí</t>
  </si>
  <si>
    <t xml:space="preserve">          SK Sokol Lhotky dospělí</t>
  </si>
  <si>
    <t>Využití volného času dětí a mládeže</t>
  </si>
  <si>
    <t xml:space="preserve">     - Dóza příspěvek na provoz</t>
  </si>
  <si>
    <t xml:space="preserve">     - Junák-český skaut dotace</t>
  </si>
  <si>
    <t>Ostatní zájmová činnost a rekreace</t>
  </si>
  <si>
    <t xml:space="preserve">     - dotace Český svaz žen</t>
  </si>
  <si>
    <t xml:space="preserve">Pomoc zdravotně postiženým </t>
  </si>
  <si>
    <t xml:space="preserve">     - Asociace rodičů a přátel zdravotně postižených dětí-dotace</t>
  </si>
  <si>
    <t xml:space="preserve">     - Klub Naděje-dotace</t>
  </si>
  <si>
    <t xml:space="preserve">     - Svaz postižených civilizačními chorobami-dotace</t>
  </si>
  <si>
    <t xml:space="preserve">     - Klub Bechtěreviků-dotace</t>
  </si>
  <si>
    <t xml:space="preserve">     - domácí hospicová péče  Diecézní charita Brno dotace </t>
  </si>
  <si>
    <t>Ostatní speciální zdravotnická péče</t>
  </si>
  <si>
    <t xml:space="preserve">     - K centrum Třebíč dotace</t>
  </si>
  <si>
    <t xml:space="preserve">     - grantový program Zdravé město</t>
  </si>
  <si>
    <t xml:space="preserve">          Farní sbor Českobratrské církve evangelické ve VM "Večer s hostem 2021"</t>
  </si>
  <si>
    <t xml:space="preserve">          Chaloupky o.p.s. "Zázemí pro EWO na Ostrůvku"</t>
  </si>
  <si>
    <t xml:space="preserve">          Junák-český skaut "Indiánské léto 2021"</t>
  </si>
  <si>
    <t xml:space="preserve">          Kynologický klub VM "Zdravě se psím parťákem"</t>
  </si>
  <si>
    <t xml:space="preserve">          Sociální službvy města VM "Aktivní stárnutí"</t>
  </si>
  <si>
    <t xml:space="preserve">          Základní škola VM Sokolovská "Kruh 2021"</t>
  </si>
  <si>
    <t>Ostatní činnost ve zdravotnictví</t>
  </si>
  <si>
    <t xml:space="preserve">     - oblastní spolek ČČK-dotace</t>
  </si>
  <si>
    <t xml:space="preserve">     - spotřeba el.energie město</t>
  </si>
  <si>
    <t xml:space="preserve">     - spotřeba el.energie Hrbov</t>
  </si>
  <si>
    <t xml:space="preserve">     - spotřeba el.energie Lhotky</t>
  </si>
  <si>
    <t xml:space="preserve">     - spotřeba el.energie Mostiště</t>
  </si>
  <si>
    <t xml:space="preserve">     - spotřeba el.energie Olší n.Oslavou</t>
  </si>
  <si>
    <t xml:space="preserve">     - rozšíření VO Lhotky-Kúsky</t>
  </si>
  <si>
    <t xml:space="preserve">     - VO Mostiště projekt</t>
  </si>
  <si>
    <t xml:space="preserve">     - práce provedené TS město</t>
  </si>
  <si>
    <t xml:space="preserve">     - práce provedené TS Hrbov</t>
  </si>
  <si>
    <t xml:space="preserve">     - práce provedené TS Mostiště</t>
  </si>
  <si>
    <t xml:space="preserve">     - práce provedené TS Olší n.Oslavou</t>
  </si>
  <si>
    <t>Pohřebnictví</t>
  </si>
  <si>
    <t xml:space="preserve">     - náklady na pohřby zajišťované městem</t>
  </si>
  <si>
    <t xml:space="preserve">     - práce provedené TS město, vedení agendy pronájmu hrobových míst</t>
  </si>
  <si>
    <t>Komunální služby a úz.rozvoj jinde nezař.</t>
  </si>
  <si>
    <t xml:space="preserve">     - spotřeba vody kašna,fontána, veř. WC</t>
  </si>
  <si>
    <t xml:space="preserve">     - spotřeba el.energie veř.WC</t>
  </si>
  <si>
    <t xml:space="preserve">     - práce energetika</t>
  </si>
  <si>
    <t xml:space="preserve">     - oprava střechy sýpky</t>
  </si>
  <si>
    <t xml:space="preserve">     - neinvest.transfery spolkům členské příspěvky</t>
  </si>
  <si>
    <t xml:space="preserve">          Národní síť zdravých měst</t>
  </si>
  <si>
    <t xml:space="preserve">          Sdružení hist.sídel Čech, Moravy a Slezska</t>
  </si>
  <si>
    <t xml:space="preserve">          Svaz měst a obcí ČR</t>
  </si>
  <si>
    <t xml:space="preserve">     - Mikroregion Velkomeziříčsko-Bítešsko členský příspěvek</t>
  </si>
  <si>
    <t xml:space="preserve">     - odpisy TS převod do fondu odpisů</t>
  </si>
  <si>
    <t xml:space="preserve">     - výkupy pozemků</t>
  </si>
  <si>
    <t xml:space="preserve">     - výkupy pozemků Olší nad Oslavou</t>
  </si>
  <si>
    <t xml:space="preserve">     - výkupy pozemků Lhotky</t>
  </si>
  <si>
    <t xml:space="preserve">     - výkupy garáží na obchvat</t>
  </si>
  <si>
    <t xml:space="preserve">     - voda-býv.areál TS, internát</t>
  </si>
  <si>
    <t xml:space="preserve">     - plyn-areál býv.TS, internát</t>
  </si>
  <si>
    <t xml:space="preserve">     - el.energie-areál býv.TS, internát</t>
  </si>
  <si>
    <t xml:space="preserve">     - pronájmy pozemků</t>
  </si>
  <si>
    <t xml:space="preserve">     - znalecké posudky</t>
  </si>
  <si>
    <t xml:space="preserve">     - geometrické plány, připojovací poplatky</t>
  </si>
  <si>
    <t xml:space="preserve">     - nákup kolků</t>
  </si>
  <si>
    <t xml:space="preserve">     - daň z převodu nemovitostí</t>
  </si>
  <si>
    <t xml:space="preserve">     - věcná břemena, podlimitní věcná břemena</t>
  </si>
  <si>
    <t xml:space="preserve">      - rezerva odb.správy majetku a bytů</t>
  </si>
  <si>
    <t xml:space="preserve">     - průchod Svit</t>
  </si>
  <si>
    <t xml:space="preserve">     - územní studie Čechovy sady II</t>
  </si>
  <si>
    <t xml:space="preserve">     - územní studie Svit</t>
  </si>
  <si>
    <t xml:space="preserve">     - vážní systém na sběrném dvoře</t>
  </si>
  <si>
    <t>Sběr a svoz komunálních odpadů</t>
  </si>
  <si>
    <t xml:space="preserve">     - nájemné za pozemky (skládka TKO)</t>
  </si>
  <si>
    <t xml:space="preserve">     - překladiště odpadů</t>
  </si>
  <si>
    <t>Využívání a zneškodňování komunálních odpadů</t>
  </si>
  <si>
    <t xml:space="preserve">     - rozšíření sběru využ.složek odpadu-nádoby, kompostéry</t>
  </si>
  <si>
    <t xml:space="preserve">     - rozšíření sběru využ.složek odpadu-úprava stanovišť</t>
  </si>
  <si>
    <t>Prevence vzniku odpadů</t>
  </si>
  <si>
    <t xml:space="preserve">     - likvidace nepovolených skládek, včetně autovraků</t>
  </si>
  <si>
    <t xml:space="preserve">     - vedení předepsané evidence KO</t>
  </si>
  <si>
    <t>Monitoring půdy a podzemní vody</t>
  </si>
  <si>
    <t xml:space="preserve">     - chemické analýzy</t>
  </si>
  <si>
    <t>Chráněné části přírody</t>
  </si>
  <si>
    <t xml:space="preserve">     - ochrana významných ekosystémů a lokalit</t>
  </si>
  <si>
    <t>Péče o vzhled obcí a veřejnou zeleň</t>
  </si>
  <si>
    <t xml:space="preserve">     - činnosti zajišťované odborem živ.prostředí</t>
  </si>
  <si>
    <t xml:space="preserve">     - revitalizace zeleně Olší nad Oslavou</t>
  </si>
  <si>
    <t xml:space="preserve">     - veřejné prostranství Hrbov</t>
  </si>
  <si>
    <t xml:space="preserve">     - veřejné prostranství Lhotky</t>
  </si>
  <si>
    <t xml:space="preserve">     - veřejné prostranství Olší nad Oslavou</t>
  </si>
  <si>
    <t xml:space="preserve">     - projekt Regenerace zeleně VM</t>
  </si>
  <si>
    <t xml:space="preserve">     - práce TS Hrbov</t>
  </si>
  <si>
    <t xml:space="preserve">     - práce TS Mostiště</t>
  </si>
  <si>
    <t xml:space="preserve">     - práce TS Olší nad Oslavou</t>
  </si>
  <si>
    <t>Ekologická výchova a osvěta</t>
  </si>
  <si>
    <t xml:space="preserve">     - ekologická výchova a osvěta</t>
  </si>
  <si>
    <t>Ostatní ekologické záležitosti</t>
  </si>
  <si>
    <t xml:space="preserve">     - ostatní ekologické záležitosti</t>
  </si>
  <si>
    <t xml:space="preserve">     - grantový systém podpory kultury</t>
  </si>
  <si>
    <t xml:space="preserve">  </t>
  </si>
  <si>
    <t xml:space="preserve">          Marek Dočkal BEZPROUDOFF</t>
  </si>
  <si>
    <t xml:space="preserve">          Iva Doležalová ONYX</t>
  </si>
  <si>
    <t xml:space="preserve">          Tomáš Fleck FAJTFEST</t>
  </si>
  <si>
    <t>Odborné sociální poradenství</t>
  </si>
  <si>
    <t xml:space="preserve">     - Občanská poradna Žďár nad Sázavou</t>
  </si>
  <si>
    <t>Ostatní sociální péče a pomoc dětem a mládeži</t>
  </si>
  <si>
    <t xml:space="preserve">     - pobytová akce pro klienty SPOD</t>
  </si>
  <si>
    <t xml:space="preserve">     - Diecézní charita-Kopretina dotace</t>
  </si>
  <si>
    <t>Ostatní soc.péče a pomoc rodině a manželství</t>
  </si>
  <si>
    <t xml:space="preserve">     - věcné dary pro děti v ústavech</t>
  </si>
  <si>
    <t>Osobní asistence, peč.služba a podpora samost.bydlení</t>
  </si>
  <si>
    <t xml:space="preserve">     - Diecézní charita-osobní asistence </t>
  </si>
  <si>
    <t xml:space="preserve">     - Sociální služby VM příspěvek na provoz</t>
  </si>
  <si>
    <t>Denní stacionáře a centra denních služeb</t>
  </si>
  <si>
    <t xml:space="preserve">     - Diecézní charita-NESA dotace</t>
  </si>
  <si>
    <t>Raná péče pro rodiny s dětmi</t>
  </si>
  <si>
    <t xml:space="preserve">     - Portimo-raná péče dotace</t>
  </si>
  <si>
    <t xml:space="preserve">     - Společnost pro ranou péči, z.s.</t>
  </si>
  <si>
    <t xml:space="preserve">     - Diecézní charita-sociálně aktivizační služba</t>
  </si>
  <si>
    <t xml:space="preserve">     - Diecézní charita-raná péče Třebíč</t>
  </si>
  <si>
    <t xml:space="preserve">     - Diecézní charita Wellmez dotace</t>
  </si>
  <si>
    <t xml:space="preserve">     - Nízkoprahové centrum nájemné plac.fi Conti Trade</t>
  </si>
  <si>
    <t xml:space="preserve">     - záloha na energie nízkoprah.centrum</t>
  </si>
  <si>
    <t>Terénní programy</t>
  </si>
  <si>
    <t xml:space="preserve">     - Ječmínek, o.p.s.</t>
  </si>
  <si>
    <t>Ostatní služby sociální prevence</t>
  </si>
  <si>
    <t xml:space="preserve">     - obecně prospěšné práce-smlouva s TSVM</t>
  </si>
  <si>
    <t xml:space="preserve">     - záležitosti sociálních věcí blíže nespecifikované</t>
  </si>
  <si>
    <t>Ochrana obyvatelstva</t>
  </si>
  <si>
    <t xml:space="preserve">     - krizový štáb-vybavení, rezerva</t>
  </si>
  <si>
    <t xml:space="preserve">     - služby telekomunikací</t>
  </si>
  <si>
    <t>Krizová opatření</t>
  </si>
  <si>
    <t xml:space="preserve">   </t>
  </si>
  <si>
    <t>Bezpečnost a veřejný pořádek</t>
  </si>
  <si>
    <t xml:space="preserve">     - náklady mzdové vč.SP a ZP</t>
  </si>
  <si>
    <t xml:space="preserve">     - náklady věcné </t>
  </si>
  <si>
    <t>Ostatní záležitosti bezpečnosti, veř.pořádkku…</t>
  </si>
  <si>
    <t xml:space="preserve">     - prevence kriminality-MKDS, projekt dle výzvy</t>
  </si>
  <si>
    <t>Požární ochrana-dobrovolná část</t>
  </si>
  <si>
    <t xml:space="preserve">     - hasiči Velké Meziříčí</t>
  </si>
  <si>
    <t xml:space="preserve">     - dotace SDH VM mládež (GP SPORT)</t>
  </si>
  <si>
    <t xml:space="preserve">     - dotace SDH VM trenéři pro mládež (GP SPORT)</t>
  </si>
  <si>
    <t xml:space="preserve">     - dotace SDH VM dospělí (GP SPORT)</t>
  </si>
  <si>
    <t xml:space="preserve">     - hasiči Hrbov</t>
  </si>
  <si>
    <t xml:space="preserve">     - hasiči Lhotky</t>
  </si>
  <si>
    <t xml:space="preserve">     - dotace SDH Lhotky sport mládež (GP SPORT)</t>
  </si>
  <si>
    <t xml:space="preserve">     - hasiči Mostiště</t>
  </si>
  <si>
    <t xml:space="preserve">     - SDH Mostiště-dopravní zásahový automobil</t>
  </si>
  <si>
    <t xml:space="preserve">     - Lhotky-nová hasičská zbrojnice PD</t>
  </si>
  <si>
    <t>Zastupitelstva obcí</t>
  </si>
  <si>
    <t xml:space="preserve">     - ZM Velké Meziříčí</t>
  </si>
  <si>
    <t xml:space="preserve">     - komise m.č. Hrbov</t>
  </si>
  <si>
    <t xml:space="preserve">     - komise m.č.Lhotky</t>
  </si>
  <si>
    <t xml:space="preserve">     - komise m.č. Mostiště</t>
  </si>
  <si>
    <t xml:space="preserve">     - komise m.č. Olší n.Oslavou</t>
  </si>
  <si>
    <t xml:space="preserve">     - náklady mzdové vč.SZP</t>
  </si>
  <si>
    <t xml:space="preserve">     - náklady věcné</t>
  </si>
  <si>
    <t xml:space="preserve">     - náklady investiční-stroje, přístroje a zařízení, programové vybavení</t>
  </si>
  <si>
    <t xml:space="preserve">     - VERA pro příspěvkové organizace</t>
  </si>
  <si>
    <t xml:space="preserve">     - osobní automobil</t>
  </si>
  <si>
    <t>Obecné příjmy a výdaje z fin.operací</t>
  </si>
  <si>
    <t xml:space="preserve">     - bankovní poplatky</t>
  </si>
  <si>
    <t>Pojištění funkčně nespecifikované</t>
  </si>
  <si>
    <t xml:space="preserve">     - pojištění majetku města a odpovědnosti</t>
  </si>
  <si>
    <t>Převody vlastním fondům v rozpočtech úz.úrovně</t>
  </si>
  <si>
    <t xml:space="preserve">     - převody vlastním fondům hospodářské činnosti</t>
  </si>
  <si>
    <t xml:space="preserve">     - převody FKSP a soc.fondu obcí</t>
  </si>
  <si>
    <t xml:space="preserve">     - převody vlastním rezervním fondům</t>
  </si>
  <si>
    <t xml:space="preserve">     - převody vlastním rozpočtovým účtům</t>
  </si>
  <si>
    <t xml:space="preserve">     - převody do vlastní pokladny</t>
  </si>
  <si>
    <t>Ostatní finanční operace</t>
  </si>
  <si>
    <t xml:space="preserve">     - platba DPH</t>
  </si>
  <si>
    <t xml:space="preserve">     - DPPO za město </t>
  </si>
  <si>
    <t>Finanční vypořádání minulých let</t>
  </si>
  <si>
    <t>Ostatní činnosti jinde nezařazené</t>
  </si>
  <si>
    <t xml:space="preserve">     - rezerva neúčelová</t>
  </si>
  <si>
    <t xml:space="preserve">     - rezerva na investice</t>
  </si>
  <si>
    <t xml:space="preserve">     - rezerva m.č. Hrbov</t>
  </si>
  <si>
    <t xml:space="preserve">     - rezerva m.č. Lhotky</t>
  </si>
  <si>
    <t xml:space="preserve">     - rezerva m.č. Mostiště</t>
  </si>
  <si>
    <t xml:space="preserve">     - rezerva m.č.Olší nad Oslavou</t>
  </si>
  <si>
    <t xml:space="preserve">     - rezerva na dotace a dary </t>
  </si>
  <si>
    <t xml:space="preserve">     - rezerva na ostatní dotace mimo GP</t>
  </si>
  <si>
    <t xml:space="preserve">     - nevyjasněné platby</t>
  </si>
  <si>
    <t>Výdaje celkem</t>
  </si>
  <si>
    <t>´  - konsolidace</t>
  </si>
  <si>
    <t>Výdaje po konsolidaci</t>
  </si>
  <si>
    <t>SALDO PŘÍJMŮ A VÝDAJŮ PO KONSOL.</t>
  </si>
  <si>
    <t>FINANCOVÁNÍ</t>
  </si>
  <si>
    <t>pol.</t>
  </si>
  <si>
    <t>Změna stavu krátk.prostředků na bank.účtech</t>
  </si>
  <si>
    <t>Uhrazené splátky dlouhod.přijatých půjčených prostředků</t>
  </si>
  <si>
    <t>Operace z pen.účtů organizace nemajících charakter příjmů a výdajů vládního sektoru</t>
  </si>
  <si>
    <t>tř.8</t>
  </si>
  <si>
    <t>x</t>
  </si>
  <si>
    <t>Kč</t>
  </si>
  <si>
    <t>bankovní poplatky</t>
  </si>
  <si>
    <t>přijaté úroky</t>
  </si>
  <si>
    <t>Rozpočet hospodaření města Velké Meziříčí na rok 2022 byl zastupitelstvem města schválen 11.1.2022.</t>
  </si>
  <si>
    <t xml:space="preserve">Poplatek za odpadové hospodářství </t>
  </si>
  <si>
    <t xml:space="preserve"> - dotace MPSV "Tvorba strat.dokumentů, zvýšení kvality a profesionalizace MěÚ VM"</t>
  </si>
  <si>
    <t>Převody z ostatních vlastních fondů</t>
  </si>
  <si>
    <t xml:space="preserve">     - KD Hrbov - přeplatky energií </t>
  </si>
  <si>
    <r>
      <t xml:space="preserve">   </t>
    </r>
    <r>
      <rPr>
        <sz val="11"/>
        <rFont val="Arial"/>
        <family val="2"/>
        <charset val="238"/>
      </rPr>
      <t xml:space="preserve">  - přijaté neinvestiční dary - ples města</t>
    </r>
  </si>
  <si>
    <t xml:space="preserve">     - ostatní nedaňové příjmy - ples města </t>
  </si>
  <si>
    <t xml:space="preserve">     - HHK Velké Meziříčí - vratka části dotace</t>
  </si>
  <si>
    <t xml:space="preserve">     - příjem z pronájmu ZŠ Oslavická </t>
  </si>
  <si>
    <t xml:space="preserve">     -příjmy z prodeje  krátkodobého a dlouhodobého majetku</t>
  </si>
  <si>
    <t>Vnitřní obchod</t>
  </si>
  <si>
    <t xml:space="preserve"> </t>
  </si>
  <si>
    <t xml:space="preserve">     - propojení ulic Fr.. Stránecké - Sluneční</t>
  </si>
  <si>
    <t xml:space="preserve">     - IS pro RD Hliniště III - 1. etapa</t>
  </si>
  <si>
    <t xml:space="preserve">     - ul. Průmyslová - projektová přípraa DPS, PDPS a realizace</t>
  </si>
  <si>
    <t xml:space="preserve">     - rekonstrukce  ul. Ve Vilách a Krškova</t>
  </si>
  <si>
    <t xml:space="preserve">     - revize mostů</t>
  </si>
  <si>
    <t xml:space="preserve">     - poplatek za připojení k distr. Soustave "Úprava křižovatky  II/602 a II/0025"</t>
  </si>
  <si>
    <t xml:space="preserve">     - PD úprava značení ul. Vrchovecká, Fortna a Podloubí</t>
  </si>
  <si>
    <t xml:space="preserve">     - křižovatka II/602 Křižní u Hrbova</t>
  </si>
  <si>
    <t xml:space="preserve">     - PD - úpravy MK, garáže Bezručova, Na Výsluní</t>
  </si>
  <si>
    <t xml:space="preserve">     - Mostiště  - oprava komunikace Olší - Lavičky</t>
  </si>
  <si>
    <t xml:space="preserve">      - Kúsky - úprava křižovatky</t>
  </si>
  <si>
    <t xml:space="preserve">     - Třebíčská most a změna vedení komunikace</t>
  </si>
  <si>
    <t xml:space="preserve">     - parkovací automaty-zajištění provozu</t>
  </si>
  <si>
    <t xml:space="preserve">     - DPS oprava chodníku ul. Generála Jaroše</t>
  </si>
  <si>
    <t xml:space="preserve">     - opravy chodníků po městě:</t>
  </si>
  <si>
    <t xml:space="preserve">     - úprava přechodu Jihlavská </t>
  </si>
  <si>
    <t xml:space="preserve">     - zábrany parkovací plocha Svit</t>
  </si>
  <si>
    <t xml:space="preserve">     - PDPS - cyklostezka Karlov</t>
  </si>
  <si>
    <t xml:space="preserve">     - opravy autobusových zastávek </t>
  </si>
  <si>
    <t xml:space="preserve">     - inv.příspěvek SVaK Žďársko-poměry ve vod. síti Mostiště</t>
  </si>
  <si>
    <t xml:space="preserve">     - inv.příspěvek SVaK Žďársko-vodovod ul. Nekonečná Mostiště</t>
  </si>
  <si>
    <t xml:space="preserve">     - inv.příspěvek SVaK Žďársko-IS pro RD Hliniště III</t>
  </si>
  <si>
    <t xml:space="preserve">     - PD Hliniště III - vodovodní přípojky</t>
  </si>
  <si>
    <t xml:space="preserve">     - inv. příspěvek SVaK Žďársko - Oslavická, Třebíčská - vodovod</t>
  </si>
  <si>
    <t xml:space="preserve">     - inv. příspěvek SVaK Žďársko - IS pro RD Hliniště III - vodovod</t>
  </si>
  <si>
    <t xml:space="preserve">     - rúzné</t>
  </si>
  <si>
    <t xml:space="preserve">     - inv. příspěvek SVaK Žďársko - přeložka kanalizace ul. Čechova</t>
  </si>
  <si>
    <t xml:space="preserve">     - inv.příspěvek SVaK Žďársko - IS pro RD Hliniště III</t>
  </si>
  <si>
    <t xml:space="preserve">     - inv.příspěvek SVaK Žďársko-Olší nad Oslavou - NK a napojení na ČOV VM</t>
  </si>
  <si>
    <t xml:space="preserve">     - PD Hliniště III - kanalizační přípojky</t>
  </si>
  <si>
    <t xml:space="preserve">     - inv.příspěvek SVaK Žďársko-kanalizace Oslavická, Třebíčská </t>
  </si>
  <si>
    <t xml:space="preserve">     - opravy poklopů na dešťové kanalizaci</t>
  </si>
  <si>
    <t xml:space="preserve">     - inv. příspěvek SVaK Žďársko - Hliniště III - kanalizace</t>
  </si>
  <si>
    <t xml:space="preserve">     - oprava kanalizace - Hrbov </t>
  </si>
  <si>
    <t xml:space="preserve">     - Kúsky - oprava vodní nádrže</t>
  </si>
  <si>
    <t xml:space="preserve">     - MŠ Sokolovská - výměna interierových dveří</t>
  </si>
  <si>
    <t xml:space="preserve">     - MŠ Sokolovská - koberec do třídy</t>
  </si>
  <si>
    <t xml:space="preserve">     - MŠ Čechova - brána</t>
  </si>
  <si>
    <t xml:space="preserve">     - MŠ Sportovní - výměna kotlů</t>
  </si>
  <si>
    <t xml:space="preserve">     - MŠ Nad Plovárnou - kuchyňský robot</t>
  </si>
  <si>
    <t xml:space="preserve">     - MŠ Mírová - výměna dveří, dveří hlavního a únikové vchodu</t>
  </si>
  <si>
    <t xml:space="preserve">     - MŠ Mírová  - oprava a nátěr fasády</t>
  </si>
  <si>
    <t xml:space="preserve">      - MŠ Lhotky - oprava podlahy a pokládka koberce</t>
  </si>
  <si>
    <t xml:space="preserve">     - MŠ Olší nad Oslavou - oprava WC, brána </t>
  </si>
  <si>
    <t xml:space="preserve">      - MŠ Mostiště - projekt na rozšíření MŠ o jedno oddělení</t>
  </si>
  <si>
    <t xml:space="preserve">     - MŠ Sokolovská - revitalizace přírodní zahrady</t>
  </si>
  <si>
    <t xml:space="preserve">      - MŠ Sportovní - oprava přípravných kuchyněk</t>
  </si>
  <si>
    <t xml:space="preserve">     - MŠ Mírová - náhradní výsadba z ul. Pionýrská </t>
  </si>
  <si>
    <t xml:space="preserve">     - Lhotky - PD - úprava MŠ Lhotky</t>
  </si>
  <si>
    <t xml:space="preserve">     - ZŠ Komenského - výměna světel</t>
  </si>
  <si>
    <t xml:space="preserve">     - ZŠ Oslavická-rekonstrukce žákovských šaten</t>
  </si>
  <si>
    <t xml:space="preserve">     - ZŠ Školní-výměna expanzomatu kotelny</t>
  </si>
  <si>
    <t xml:space="preserve">     - ZŠ Školní - plynový konvektomat ŠJ</t>
  </si>
  <si>
    <t xml:space="preserve">     - ZŠ Lhotky - oprava podlahy v obou třídách</t>
  </si>
  <si>
    <t xml:space="preserve">     - ZŠ Oslavická - čištění fasády</t>
  </si>
  <si>
    <t xml:space="preserve">     - ZŠ Sokolovská- úpravy v místnosti náhradního zdroje</t>
  </si>
  <si>
    <t xml:space="preserve">     - převod dotace ZŠ a MŠ Mostiště "Elektronické služby ZŠ a MŠ Mostiště"</t>
  </si>
  <si>
    <t>Zpracovala: Jitka Simandlová</t>
  </si>
  <si>
    <t xml:space="preserve">     - ŠJ Poštovní - chladicí a mrazicí box</t>
  </si>
  <si>
    <t xml:space="preserve">     - ŠJ Poštovní - výměna baterií v ZŠPŠ</t>
  </si>
  <si>
    <t xml:space="preserve">     - ŠJ Poštovní - myčka na nádobí</t>
  </si>
  <si>
    <t xml:space="preserve">     - ŠJ Oslavická - oprava a izolace podlahy v kuchyni</t>
  </si>
  <si>
    <t>Základní umělecké školy</t>
  </si>
  <si>
    <t xml:space="preserve">     - nákup 2 ks saxofonů</t>
  </si>
  <si>
    <t xml:space="preserve">     - knihovna-výměna koberce</t>
  </si>
  <si>
    <t xml:space="preserve">     - knihovna - PD, architektonická studie na rozšíření knihovny</t>
  </si>
  <si>
    <t xml:space="preserve">     - PD, stavební úpravy sýpky pro potřeby města</t>
  </si>
  <si>
    <t xml:space="preserve">     - zajištění výstavy Česká cena za architekturu 2022</t>
  </si>
  <si>
    <t xml:space="preserve">     - dar - podpora čtenářské gramotnosti</t>
  </si>
  <si>
    <t xml:space="preserve">     - dar na sraz veteránů </t>
  </si>
  <si>
    <t xml:space="preserve">     - zajištění výstavy ve SVITu</t>
  </si>
  <si>
    <t xml:space="preserve">     - výměna oken u radnice</t>
  </si>
  <si>
    <t xml:space="preserve">     - KP 2022 Muzeum Kodet-podíl města</t>
  </si>
  <si>
    <t xml:space="preserve">     - KP 2022 - dotace Lysý - městský dům se sklepem</t>
  </si>
  <si>
    <t xml:space="preserve">     - KP 2022 Stará synagoga-podíl města</t>
  </si>
  <si>
    <t xml:space="preserve">     - KD Mostiště -oprava  fasády</t>
  </si>
  <si>
    <t xml:space="preserve">     - KD Hrbov - oprava a sanace krovů</t>
  </si>
  <si>
    <t xml:space="preserve">     - rekonstrukce Jupiter Clubu - úrok</t>
  </si>
  <si>
    <t xml:space="preserve">     - KD Olší nad Oslavou - výměna kotle</t>
  </si>
  <si>
    <t xml:space="preserve">     - KD Lhotky - zateplení</t>
  </si>
  <si>
    <t xml:space="preserve">     - ples města - tombola, výzdoba, kulturní vystoupení</t>
  </si>
  <si>
    <t xml:space="preserve">     - hřiště Mostiště - údržba a oplocení ten. kurtů</t>
  </si>
  <si>
    <t xml:space="preserve">     - PO pumptrack Na Paloukách</t>
  </si>
  <si>
    <t xml:space="preserve">     - příprava a realizace hasičské plochy Mostiště </t>
  </si>
  <si>
    <t xml:space="preserve">     - hřiště Olší nad Oslavou-sport. areál - údrřba , opravy, provoz</t>
  </si>
  <si>
    <t xml:space="preserve">     - volnočasová plocha Hliniště - mobiliář, kontejnerové zástěna</t>
  </si>
  <si>
    <t xml:space="preserve">     - Dolní Radslavice - herní prvky, povrch kuželny</t>
  </si>
  <si>
    <t xml:space="preserve">     - proj. příprava, realizace -   parkourové a workout  hřiště </t>
  </si>
  <si>
    <t xml:space="preserve">          BK Velké Meziříčí mládež</t>
  </si>
  <si>
    <t xml:space="preserve">          Handicap sport Velké Meziříčí  mládež</t>
  </si>
  <si>
    <t xml:space="preserve">          BK Velké Meziříčí trenéři pro mládež</t>
  </si>
  <si>
    <t xml:space="preserve">          BK Velké Meziříčí</t>
  </si>
  <si>
    <t xml:space="preserve">          Hancicap Sport Club Velké Meziříčí</t>
  </si>
  <si>
    <t xml:space="preserve">     - arch. studie koupaliště Palouky</t>
  </si>
  <si>
    <t xml:space="preserve">     - dotace Český svaz včelařů</t>
  </si>
  <si>
    <t xml:space="preserve">Programy paliativní péče </t>
  </si>
  <si>
    <t xml:space="preserve">     - Domácí hospic Vysočina o.p.s.  dotace</t>
  </si>
  <si>
    <t xml:space="preserve">          Výchovný ústav VM</t>
  </si>
  <si>
    <t xml:space="preserve">     - údržba VO, věž, hodin, rozhlas, práce TS</t>
  </si>
  <si>
    <t xml:space="preserve">     - Olší  nad Oslavou - osvětlení čekárny</t>
  </si>
  <si>
    <t xml:space="preserve">     - Hrbov - prodloužení VO k novým RD</t>
  </si>
  <si>
    <t xml:space="preserve">     - Lhotky - údržba , rozšíření VO</t>
  </si>
  <si>
    <t xml:space="preserve">     -  obnova VO Velké Meziříčí</t>
  </si>
  <si>
    <t xml:space="preserve">     - solární světla ve Svitu</t>
  </si>
  <si>
    <t xml:space="preserve">     - PD zázemí hřbitova Mostiště</t>
  </si>
  <si>
    <t xml:space="preserve">     - údržba hřbitovů - práce TS  VM</t>
  </si>
  <si>
    <t xml:space="preserve">     - provoz a údržba kašny, dešť. Vpusti, studní, veř. WC - práce TS</t>
  </si>
  <si>
    <t xml:space="preserve">     - revitalizace sídlišť - projektová příprava</t>
  </si>
  <si>
    <t xml:space="preserve">     - Olší nad Oslavou - optická síť </t>
  </si>
  <si>
    <t xml:space="preserve">     - Mostiště - odkup pozemku</t>
  </si>
  <si>
    <t xml:space="preserve">     - Hrbov - PD inženýrské sítě pro lokalitu RD Hrbov, Ve Vrbách</t>
  </si>
  <si>
    <t xml:space="preserve">     - místo pro přecházení Bezděkov </t>
  </si>
  <si>
    <t xml:space="preserve">     - Hrbov, Svařenov-geodetické práce, výkupy pozemků, znalecké posudky</t>
  </si>
  <si>
    <t xml:space="preserve">     - geologický průzkum, zaměření</t>
  </si>
  <si>
    <t xml:space="preserve">     - metropolitní síť</t>
  </si>
  <si>
    <t xml:space="preserve">     - kabelizace VN Hliniště - realizace EGD</t>
  </si>
  <si>
    <t xml:space="preserve">     - trafostanice ul. Oslavická (PD + realizace)</t>
  </si>
  <si>
    <t xml:space="preserve">     - výkupy pozemků (Bezděk, Bezděková, Štorkán)</t>
  </si>
  <si>
    <t xml:space="preserve">     - opravy nádob na odpady</t>
  </si>
  <si>
    <t xml:space="preserve">     - návrh revitalizace  Tři kříže </t>
  </si>
  <si>
    <t xml:space="preserve">     - "naučná stezka údolím řeky Oslavy"</t>
  </si>
  <si>
    <t xml:space="preserve">     - rozšíření naučných stezek</t>
  </si>
  <si>
    <t xml:space="preserve">     - veřejné prostranství Mostiště</t>
  </si>
  <si>
    <t xml:space="preserve">     - práce provedené TS, nákup mobiliáře</t>
  </si>
  <si>
    <t xml:space="preserve">     - údržba zeleně - péče o vzrostlé dřeviny</t>
  </si>
  <si>
    <t xml:space="preserve">     -sáčky na psí exkrementy </t>
  </si>
  <si>
    <t xml:space="preserve">     - Mostiště - pořízení malotraktoru včetně vybavení, plechová garáž</t>
  </si>
  <si>
    <t xml:space="preserve">     - Lhotky - oprava opěrné zdi</t>
  </si>
  <si>
    <t xml:space="preserve">     - ostatní nákupy </t>
  </si>
  <si>
    <t xml:space="preserve">     - Hrbov - umělé kluziště</t>
  </si>
  <si>
    <t xml:space="preserve">     - Hrbov - výsadba dřevin, posezení, lavičky, sečení</t>
  </si>
  <si>
    <t xml:space="preserve">     - Hrbov - obnova venkova - rezerva pro dotaci</t>
  </si>
  <si>
    <t xml:space="preserve">     - Hrbov - úprava prostranství u hasičky, u KD, stanoviště pro kontejnery</t>
  </si>
  <si>
    <t xml:space="preserve">     - Olší nad  Oslavou - alej k Závisti - výsadba</t>
  </si>
  <si>
    <t xml:space="preserve">     - Olší nad Oslavou - údržba zeleně, drobný materiál, opravy</t>
  </si>
  <si>
    <t xml:space="preserve">     - Olší nad Oslavou - nákup malotraktoru</t>
  </si>
  <si>
    <t xml:space="preserve">     - Olší nad Oslavou - přístřešek, lavička, vybavení, dohody</t>
  </si>
  <si>
    <r>
      <t xml:space="preserve">  </t>
    </r>
    <r>
      <rPr>
        <sz val="11"/>
        <rFont val="Arial CE"/>
        <charset val="238"/>
      </rPr>
      <t xml:space="preserve">   - dotace pro Chaloupky 2022</t>
    </r>
  </si>
  <si>
    <r>
      <t xml:space="preserve"> </t>
    </r>
    <r>
      <rPr>
        <sz val="11"/>
        <rFont val="Arial CE"/>
        <charset val="238"/>
      </rPr>
      <t xml:space="preserve">     - Kameny zmizelých</t>
    </r>
  </si>
  <si>
    <r>
      <t xml:space="preserve">  </t>
    </r>
    <r>
      <rPr>
        <sz val="11"/>
        <rFont val="Arial CE"/>
        <charset val="238"/>
      </rPr>
      <t xml:space="preserve">   - Integrační centrum Sasov - odb. soc. poradenství</t>
    </r>
  </si>
  <si>
    <t xml:space="preserve">     - úroky z úvěru KB - úvěr na dům pro seniory</t>
  </si>
  <si>
    <t xml:space="preserve">     - přestavba bývalého internátu na dům pro seniory</t>
  </si>
  <si>
    <t xml:space="preserve">     - Tomáš Rohovský - pečovatelská služba</t>
  </si>
  <si>
    <t xml:space="preserve">     - Diecézní charita - centrum prevence</t>
  </si>
  <si>
    <t xml:space="preserve">     - převod dotace Kraje Vysočina SSVM - odlehčovací služba</t>
  </si>
  <si>
    <t xml:space="preserve">     - převod dotace Kraje Vysočina SSVM - pečovatelská služba</t>
  </si>
  <si>
    <t xml:space="preserve">     - Střed z.s.</t>
  </si>
  <si>
    <t xml:space="preserve">     - grant.program soc.oblast - skupina A. B</t>
  </si>
  <si>
    <t xml:space="preserve">     - rezerva na krizová opatření</t>
  </si>
  <si>
    <t xml:space="preserve">     - dotace SDH VM</t>
  </si>
  <si>
    <t xml:space="preserve">     - hasiči Olší nad Oslavou, prapor</t>
  </si>
  <si>
    <t xml:space="preserve">     - hasiči Hrbov - pořízení stolů, elektroinstalace, provoz aut, STK, garanční prohlídka</t>
  </si>
  <si>
    <t xml:space="preserve">     - hasiči VM - kotelna</t>
  </si>
  <si>
    <t xml:space="preserve">     - Mostiště - oprava fasády na has. Zbrojnici</t>
  </si>
  <si>
    <t xml:space="preserve">     - hasičí Olší nad Oslavou - dopravní automobil</t>
  </si>
  <si>
    <t xml:space="preserve">     - hasiči VM - dopravní automobil</t>
  </si>
  <si>
    <t xml:space="preserve">     - nákup NTB pro nové zastupitele</t>
  </si>
  <si>
    <t xml:space="preserve">     - dotace MPSV - Tvorba strategických dokumentů</t>
  </si>
  <si>
    <t>Humanitární zahraniční pomoc přímá</t>
  </si>
  <si>
    <r>
      <t xml:space="preserve">     </t>
    </r>
    <r>
      <rPr>
        <sz val="11"/>
        <rFont val="Arial CE"/>
        <charset val="238"/>
      </rPr>
      <t>- přímá finanční pomoc Ukrajině</t>
    </r>
  </si>
  <si>
    <r>
      <t xml:space="preserve">     </t>
    </r>
    <r>
      <rPr>
        <sz val="11"/>
        <rFont val="Arial CE"/>
        <charset val="238"/>
      </rPr>
      <t>- dar ČCK na pomoc Ukrajině</t>
    </r>
  </si>
  <si>
    <t xml:space="preserve">     - vratka dotace - Tvorba strategických dokumentů</t>
  </si>
  <si>
    <t>Dlouhodobé přijaté půjčené prostředky</t>
  </si>
  <si>
    <t>Aktivní dlouhodobé operace řízení likvidity - příjmy</t>
  </si>
  <si>
    <t>počáteční stav k 1.1.2022</t>
  </si>
  <si>
    <t xml:space="preserve">     - náklady na elektronickou databázi  obětí holokaustu</t>
  </si>
  <si>
    <t xml:space="preserve">          Michaela Horná koncerty </t>
  </si>
  <si>
    <t xml:space="preserve">          Římskokatolická farnost VM - Noc kostelů, Advent</t>
  </si>
  <si>
    <t xml:space="preserve">          Diecézní charita - Funny Fest 2022</t>
  </si>
  <si>
    <t xml:space="preserve">          Josef Vanšk - Líný Kuba holé neštěstí </t>
  </si>
  <si>
    <t xml:space="preserve">          Jana Dvořáková - Rock Depo - koncerty 2022</t>
  </si>
  <si>
    <t xml:space="preserve">          Josef Marek - Otevřené ateliéry</t>
  </si>
  <si>
    <t xml:space="preserve">          Michaela Horná O/DÉNÍ</t>
  </si>
  <si>
    <t xml:space="preserve">          Jan Bílek - VM Živě 2022</t>
  </si>
  <si>
    <t xml:space="preserve">          Milan Tůma - Eventy ve VM</t>
  </si>
  <si>
    <t xml:space="preserve">          Žaneta Havelková - výstava fotografií</t>
  </si>
  <si>
    <t xml:space="preserve">          Aleš Horký - Polistopadová komunální politika ve VM</t>
  </si>
  <si>
    <t xml:space="preserve">          Ivana Horká - publikace Historické momenty VM</t>
  </si>
  <si>
    <t xml:space="preserve">         Hynek Jurman - publikace Jak to bylo s partyzány</t>
  </si>
  <si>
    <t xml:space="preserve">     - dotace Muzikanti dětem </t>
  </si>
  <si>
    <t xml:space="preserve">         Tomáš Fleck - Help Párty</t>
  </si>
  <si>
    <t xml:space="preserve">     - Lhotky - veřejné prostranství , dohody</t>
  </si>
  <si>
    <t xml:space="preserve">které nelze předem rozpočtovat. Tyto příjmy lze zařazovat do rozpočtu upraveného v průběhu roku k financování nutných výdajů. </t>
  </si>
  <si>
    <t>Příjmy úhrad za dobývání nerostů a poplatků za geologické práce</t>
  </si>
  <si>
    <t xml:space="preserve">     rozhodnutí upuštění od třídění</t>
  </si>
  <si>
    <t>Ostatní správa v zemědělství</t>
  </si>
  <si>
    <t>Provoz veřejné silniční dopravy</t>
  </si>
  <si>
    <t xml:space="preserve">     - příjem z pojistných náhrad</t>
  </si>
  <si>
    <t>Ostatní záležitosti vody v zemědělské krajině</t>
  </si>
  <si>
    <t xml:space="preserve">     - přijaté sankční platby - rybářství</t>
  </si>
  <si>
    <t>Mateřské školy</t>
  </si>
  <si>
    <t xml:space="preserve">     -příjem z prodeje krátkodobého a dlouhodobého majetku</t>
  </si>
  <si>
    <t xml:space="preserve">     -příjem z poskytování služeb, výrobků, prací </t>
  </si>
  <si>
    <t xml:space="preserve">     - příjem z úroků</t>
  </si>
  <si>
    <t>Neinvestiční přijaté transfery z všeobecné pokladní správy SR</t>
  </si>
  <si>
    <t xml:space="preserve"> - dotace MPSV na výkon SPOD 2022</t>
  </si>
  <si>
    <t xml:space="preserve"> - dotace MPSV na sociální práci 2022</t>
  </si>
  <si>
    <t xml:space="preserve">    - ostatní příjmy</t>
  </si>
  <si>
    <t xml:space="preserve">     - nadační dar - Areál zdraví</t>
  </si>
  <si>
    <t xml:space="preserve">     -pronájem Areál zdraví</t>
  </si>
  <si>
    <t xml:space="preserve">     - přeplatek energií - hřiště Lhotky</t>
  </si>
  <si>
    <t xml:space="preserve">    - příjem z prodeje krátkodobého a dlouhodobého majetku</t>
  </si>
  <si>
    <r>
      <t xml:space="preserve"> - </t>
    </r>
    <r>
      <rPr>
        <sz val="11"/>
        <rFont val="Arial CE"/>
        <charset val="238"/>
      </rPr>
      <t>dotace MK - program regenrace městských pam. rezervací a městských pam. zón</t>
    </r>
  </si>
  <si>
    <t xml:space="preserve">     - dotace Kraje Vysočina - naučná stezka údolím řeky Oslavy</t>
  </si>
  <si>
    <t xml:space="preserve">     - dotace Kraje Vysočina - dopravní automobil SDH Mostiště</t>
  </si>
  <si>
    <t xml:space="preserve">     - inv. příspěvek SVaK Žďársko - vodovod ul. Krškova</t>
  </si>
  <si>
    <t xml:space="preserve">     - inv. příspěvek SVaK Žďársko - kanalizace Hrbov</t>
  </si>
  <si>
    <t xml:space="preserve">     - inv. příspěvek SVaK Žďársko - kanalizace ul. Krškova</t>
  </si>
  <si>
    <t xml:space="preserve">     - Hrbov -  nový rybník</t>
  </si>
  <si>
    <t xml:space="preserve">     - ZŠ Školní - náklady pro pěvecké soubory</t>
  </si>
  <si>
    <t xml:space="preserve">     - podání žádiosti o dotaci z IROP 2021 - 2027 pro ZŠ</t>
  </si>
  <si>
    <t>Ostatní záležitosti základního vzdělávání</t>
  </si>
  <si>
    <t xml:space="preserve">     -občerstvení, nákup materiálu "Na kole dětem"</t>
  </si>
  <si>
    <t>Gymnázia</t>
  </si>
  <si>
    <t xml:space="preserve">     - dar pro Sdružení rodičů při Gymnáziu VM na pořádání plesu</t>
  </si>
  <si>
    <t xml:space="preserve">     - mzdy</t>
  </si>
  <si>
    <t xml:space="preserve">     - nátěr střechy sv. Marka v Mostištích</t>
  </si>
  <si>
    <t xml:space="preserve">     - dotace v Programu regenerace městských pam. rezervací a zón r. 2022</t>
  </si>
  <si>
    <t xml:space="preserve">     - oprava Božích muk  na ulici Uhřínovská</t>
  </si>
  <si>
    <t>Činnosti registrovaných církví a náboženských společností</t>
  </si>
  <si>
    <t xml:space="preserve">     -  poskytnutá dotace "Živoucí sborová zahrada"</t>
  </si>
  <si>
    <t xml:space="preserve">     - pouťové slavnosti - náklady hrazené městem</t>
  </si>
  <si>
    <t xml:space="preserve">     - hřiště Lhotky - herní prvky, přístřešek u hřiště, fotbal. hřiště</t>
  </si>
  <si>
    <t xml:space="preserve">     - anketa sportovec města</t>
  </si>
  <si>
    <t xml:space="preserve">     - hřiště s umělou trávou u 3. ZŠ</t>
  </si>
  <si>
    <t xml:space="preserve">     - voda Zd. Vorlové p. č. 5998/6</t>
  </si>
  <si>
    <t xml:space="preserve">     - dar na Půlmaraton </t>
  </si>
  <si>
    <t xml:space="preserve">     - Dóza "Výtvarné dílny a cvičení pro rodiče s dětmi v MC Mateřídouška"</t>
  </si>
  <si>
    <t xml:space="preserve">     - dar Zdravotní klaun</t>
  </si>
  <si>
    <t xml:space="preserve">          Sdrižemé vlastníků obecních a soukromých lesů</t>
  </si>
  <si>
    <t xml:space="preserve">     - rozšíření sběru a svozu odpadů </t>
  </si>
  <si>
    <t xml:space="preserve">     - Hliniště volnočasový park</t>
  </si>
  <si>
    <t xml:space="preserve">     - práce TS Lhotky </t>
  </si>
  <si>
    <t xml:space="preserve">     - MMR - dotace - byt. dům pro seniory</t>
  </si>
  <si>
    <t xml:space="preserve">     - MPSV - dotace pro Sociální služby VM</t>
  </si>
  <si>
    <t xml:space="preserve">     - vratka dotace SPOD 2021</t>
  </si>
  <si>
    <t xml:space="preserve">     změna zápisu HS</t>
  </si>
  <si>
    <t xml:space="preserve">     -pronájem KD Olší nad Oslavou</t>
  </si>
  <si>
    <t xml:space="preserve">     -nájemné Charita Brno</t>
  </si>
  <si>
    <t xml:space="preserve">  - dotace MŠMT "Adaptační skupiny pro děti z Ukrajiny 2022"</t>
  </si>
  <si>
    <t xml:space="preserve">     - dotace Kraje Vysočina - "Informační a komunikační technologie"</t>
  </si>
  <si>
    <t>Investiční přijaté transfery ze státních fondů</t>
  </si>
  <si>
    <r>
      <t xml:space="preserve">     </t>
    </r>
    <r>
      <rPr>
        <sz val="11"/>
        <rFont val="Arial CE"/>
        <charset val="238"/>
      </rPr>
      <t>- dotace SZIF - rekontrukce kuchyně MŠ Mostiště</t>
    </r>
  </si>
  <si>
    <r>
      <t xml:space="preserve"> </t>
    </r>
    <r>
      <rPr>
        <sz val="11"/>
        <rFont val="Arial CE"/>
        <charset val="238"/>
      </rPr>
      <t xml:space="preserve">    - příspěvek na zabezpečení akceschopnosti spol. jednotky Osové</t>
    </r>
  </si>
  <si>
    <t xml:space="preserve">     - sídliště Hliniště III - rozpočet na vod a kan. 9řípojky, výkon IČ</t>
  </si>
  <si>
    <t xml:space="preserve">     - ZŠ Komenského - otočné koše na basketbal</t>
  </si>
  <si>
    <t xml:space="preserve">     - ZŠ Oslavická - oprava dlažby a rampy</t>
  </si>
  <si>
    <r>
      <t xml:space="preserve">     </t>
    </r>
    <r>
      <rPr>
        <sz val="11"/>
        <rFont val="Arial CE"/>
        <charset val="238"/>
      </rPr>
      <t xml:space="preserve"> - dar Gymnázium Velké Meziříčí</t>
    </r>
  </si>
  <si>
    <r>
      <t xml:space="preserve">     </t>
    </r>
    <r>
      <rPr>
        <sz val="11"/>
        <color theme="1"/>
        <rFont val="Arial CE"/>
        <charset val="238"/>
      </rPr>
      <t xml:space="preserve">- dotace z Kraje Vysočina </t>
    </r>
  </si>
  <si>
    <t>ROZBOR HOSPODAŘENÍ MĚSTA VELKÉ MEZIŘÍČÍ K 31.12.2022</t>
  </si>
  <si>
    <t>PŘÍJMY HLAVNÍ ČINNOSTI K 31.12.2022</t>
  </si>
  <si>
    <t>K 31.12.2022</t>
  </si>
  <si>
    <t>Příjem ze zrušeného odvodu z výherních hracích přístrojů</t>
  </si>
  <si>
    <t>350 433  tis. Kč představují  125 % rozpočtované částky (RU: 279 593 tis. Kč), profinancováno bylo 367 203  tis. Kč výdajů rozpočtovaných,</t>
  </si>
  <si>
    <t xml:space="preserve">t.j. 70 % rozpočtu upraveného (RU: 527 049 tis. Kč). </t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</si>
  <si>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>:  126 % rozpočtu zahrnuje příjmy z daní, správní a místní poplatky, přičemž některé z nich se naplňují z větší části na počátku roku - poplatek</t>
    </r>
  </si>
  <si>
    <t xml:space="preserve">za likvidaci komunálního odpadu je naplněn z   97 %, poplatek ze psů 100 %. V části příjmů z daní vykazuje daň z příjmů fyzických osob ze závislé činnosti 117 %, </t>
  </si>
  <si>
    <t>daň z příjmu ze SVČ 147 %, daň z příjmu fyz.osob vybíraná zvl.sazbou 164 %, daň z příjmů právnických osob 124 %, DPH 131 %, daň z nemovitostí 109 %.</t>
  </si>
  <si>
    <t xml:space="preserve">     licence OLH</t>
  </si>
  <si>
    <t xml:space="preserve">     - zpracování LHO</t>
  </si>
  <si>
    <t xml:space="preserve">      - </t>
  </si>
  <si>
    <r>
      <t xml:space="preserve"> </t>
    </r>
    <r>
      <rPr>
        <sz val="11"/>
        <rFont val="Arial CE"/>
        <charset val="238"/>
      </rPr>
      <t xml:space="preserve"> - kompenzační bonus MF ČR pro rok 2022</t>
    </r>
  </si>
  <si>
    <t xml:space="preserve">  - neinvestiční dotace - volby do zastupitelstev obcí a Senátu Parlamentu</t>
  </si>
  <si>
    <t xml:space="preserve">  - neinvestiční dotace - volby prezidetnta ČR</t>
  </si>
  <si>
    <t xml:space="preserve">  - dotace MŠMT "OP JAK - Šablony pro MŠ a ZŠ Lhotky""</t>
  </si>
  <si>
    <t xml:space="preserve">  - dotace MŠMT "OP JAK - Šablony pro MŠ a ZŠ Mostiště""</t>
  </si>
  <si>
    <t xml:space="preserve">   - dotace Kraje Vysočina "Výsadba eleje v místní části Olší nad Oslavou"</t>
  </si>
  <si>
    <t xml:space="preserve">    - dotace Kraje Vysočina - Akceschopnost JPO</t>
  </si>
  <si>
    <t xml:space="preserve">   - dotace Kraje Vysočina "NIV dotace - památky 2022"</t>
  </si>
  <si>
    <t xml:space="preserve">   - dotace Kraje Vysočina "Informační a komunikační technologie 2021"</t>
  </si>
  <si>
    <t xml:space="preserve">   - dotace Kraje Vysočina "oprava kulturního domu v Hrbově"</t>
  </si>
  <si>
    <t xml:space="preserve">   -dotace pro Sociální služby města VM na zajištění soc.služeb (MPSV + Kraj Vysočina)</t>
  </si>
  <si>
    <t xml:space="preserve">   -dotace Kraje Vysočina - Rodinná a seniorská politika - Dóza</t>
  </si>
  <si>
    <t xml:space="preserve">   - dotace pro Sociální služby města VM na zajištění soc.služeb (MPSV + Kraj Vysočina)</t>
  </si>
  <si>
    <t xml:space="preserve">   - dotace Kraje Vysočina - ZUŠ - podpora okresních a krajských kol soutěží a přehlídek</t>
  </si>
  <si>
    <t xml:space="preserve">   - dotace Kraje Vysočina - Chráníme přírodu, chráníme sebe - ZŠ a MŠ Lhotky</t>
  </si>
  <si>
    <t xml:space="preserve">   - dotace Kraje Vysočina - Prevence kriminality 2022</t>
  </si>
  <si>
    <t xml:space="preserve">   - dotace Kraje Vysočina -na zajištění sociálních služeb 2022</t>
  </si>
  <si>
    <t xml:space="preserve">   - dotace Kraje Vysočina "TIC 2022"</t>
  </si>
  <si>
    <t xml:space="preserve">   -dotace Kraje Vysočina "Informační a komunikační technologie" ZŠ a MŠ Mostiště</t>
  </si>
  <si>
    <t xml:space="preserve">   - dotace Kraje Vysočina "dotace MA 21"</t>
  </si>
  <si>
    <t xml:space="preserve">  - dotace MV - dopravní automobil SDH Mostiště</t>
  </si>
  <si>
    <r>
      <t xml:space="preserve">  </t>
    </r>
    <r>
      <rPr>
        <sz val="11"/>
        <rFont val="Arial CE"/>
        <charset val="238"/>
      </rPr>
      <t>- dotace MMR - Dům pro seniory</t>
    </r>
  </si>
  <si>
    <t xml:space="preserve">  - dotace Národní sportovní agentura - Areál zdraví - kurty</t>
  </si>
  <si>
    <t xml:space="preserve"> - dotace - Rybník pod Hrbovem</t>
  </si>
  <si>
    <t>Odvádění a čištění odpadních vod a nakládání s kaly</t>
  </si>
  <si>
    <t xml:space="preserve">   - přijaté dary na pořízení dlouhodobého majetku</t>
  </si>
  <si>
    <t>VÝDAJE HLAVNÍ ČINNOSTI K 31.12.2022</t>
  </si>
  <si>
    <t>PŘEHLED STAVŮ FONDOVÝCH ÚČTŮ K 31.12.2022</t>
  </si>
  <si>
    <t>Sociální fond města k 31.12.2022</t>
  </si>
  <si>
    <t>příjmy soc.fondu k 31.12.2022</t>
  </si>
  <si>
    <t>výdaje soc.fondu k 31.12.2022</t>
  </si>
  <si>
    <t>stav účtu sociálního fondu k 31.12.2022</t>
  </si>
  <si>
    <t>Fond příjmy z pronájmů k 31.12.2022</t>
  </si>
  <si>
    <t>příjmy fondu k 31.12.2022</t>
  </si>
  <si>
    <t>stav účtu fond příjmy z pronájmů  k 31.12.2022</t>
  </si>
  <si>
    <t>Fond  TS+bank.poplatky  k 31.12.2022</t>
  </si>
  <si>
    <t>stav účtu fond TS+bank.poplatky k 31.12.2022</t>
  </si>
  <si>
    <t>Fond rozvoje bydlení k 31.12.2022</t>
  </si>
  <si>
    <t>stav účtu fond rozvoje bydlení k 31.12.2022</t>
  </si>
  <si>
    <r>
      <t>Nedaňové příjmy</t>
    </r>
    <r>
      <rPr>
        <sz val="11"/>
        <color rgb="FF00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jsou plněny na 274 %, vyšši plnění je ovlivněno příjmy z dopravních pokut, úsekového měření D1, přijatých sankčních plateb a jinými příjmy,</t>
    </r>
  </si>
  <si>
    <r>
      <t>Výdaje běžné i kapitálové</t>
    </r>
    <r>
      <rPr>
        <sz val="11"/>
        <color rgb="FF000000"/>
        <rFont val="Arial"/>
        <family val="2"/>
        <charset val="238"/>
      </rPr>
      <t xml:space="preserve"> vykazují čerpání 69 % rozpočtu upraveného.  </t>
    </r>
  </si>
  <si>
    <t xml:space="preserve">    - ostatní nedaňové příjmy jinde nezařazené</t>
  </si>
  <si>
    <t xml:space="preserve">     -přijaté sankční platby-úsekové měření D1, Křižanov</t>
  </si>
  <si>
    <t>218 884.54</t>
  </si>
  <si>
    <t xml:space="preserve">     - ZŠ a MŠ Lhotky - konvektomat</t>
  </si>
  <si>
    <t xml:space="preserve">      - MŠ Mostiště - rekonstrukce školní kuchyně MŠ Mostiště</t>
  </si>
  <si>
    <t xml:space="preserve">     - MŠ Sportovní - oprava  úklidové místnosti</t>
  </si>
  <si>
    <t xml:space="preserve">     - převod dotace pro ZŠ Lhotky z Fondu Vysočina</t>
  </si>
  <si>
    <t xml:space="preserve">     - převod dotace ZŠ  a MŠ Mostiště "Šablony"</t>
  </si>
  <si>
    <t xml:space="preserve">     - převod dotace ZŠ a MŠ  Lhotky "Šablony "</t>
  </si>
  <si>
    <r>
      <t xml:space="preserve">      </t>
    </r>
    <r>
      <rPr>
        <sz val="11"/>
        <rFont val="Arial CE"/>
        <charset val="238"/>
      </rPr>
      <t>- dohoda o zajištění správy víceúčelového hřiště pro veřejnost</t>
    </r>
  </si>
  <si>
    <t xml:space="preserve">     - Dofinancování  akce historické slavnosti</t>
  </si>
  <si>
    <t>výdaje fondu k 31.12.2022</t>
  </si>
  <si>
    <t>Dne: 15.2.2023</t>
  </si>
  <si>
    <t xml:space="preserve">     - restaurování Božích muk sv. Vavřince na Karlově</t>
  </si>
  <si>
    <t xml:space="preserve">     - ssestava hrazd u zimního stadionu</t>
  </si>
  <si>
    <t xml:space="preserve">     - dar TJ Spartak Velké Meziříčí</t>
  </si>
  <si>
    <t xml:space="preserve">     - dar pořádání akce M. Dvorská - otevření kurtů</t>
  </si>
  <si>
    <t xml:space="preserve">     - dotace "Na kole dětem" - Nadace Josefa Zimovčáka</t>
  </si>
  <si>
    <r>
      <t xml:space="preserve">     </t>
    </r>
    <r>
      <rPr>
        <sz val="11"/>
        <rFont val="Arial CE"/>
        <charset val="238"/>
      </rPr>
      <t>- dar FC Velké Meziříčí</t>
    </r>
  </si>
  <si>
    <t xml:space="preserve">     - Dóza " Adaptační skupina pro děti cizince migrující z Ukrajiny 2022"</t>
  </si>
  <si>
    <t xml:space="preserve">     - termostatické ventily v Dóze</t>
  </si>
  <si>
    <t>Specializovaná ambulantní zdravotní péče</t>
  </si>
  <si>
    <t xml:space="preserve">     - dotace na přístrojové vybavení plicní ambulance</t>
  </si>
  <si>
    <t xml:space="preserve">          Základní škola VM Školní "Prevence sociálně-patologických jevů žáků 5.-9.tříd"</t>
  </si>
  <si>
    <t xml:space="preserve">     - rekonstrukce VO Gen. Jaroše</t>
  </si>
  <si>
    <t xml:space="preserve">     - náplavka Ostrůvek</t>
  </si>
  <si>
    <t xml:space="preserve">     - Hrbov - opěrná zeď</t>
  </si>
  <si>
    <t>Volby do zastupitelstev územních samosprávných celků</t>
  </si>
  <si>
    <t>Volba prezidenta republiky</t>
  </si>
  <si>
    <t xml:space="preserve">     - dotace Mendelově univerzitě</t>
  </si>
  <si>
    <t xml:space="preserve">     - náklady na volby do zastupitelstev územních samosprávných celků</t>
  </si>
  <si>
    <t xml:space="preserve">     - náklady na volby prezidenta republiky</t>
  </si>
  <si>
    <t xml:space="preserve">     - příspěvek sociální fond</t>
  </si>
  <si>
    <t xml:space="preserve">     - IROP - kyb. bezpečnost</t>
  </si>
  <si>
    <t xml:space="preserve">     - dotace na výkon sociálně právní ochrany dětí</t>
  </si>
  <si>
    <t xml:space="preserve">     - převody na účety nemající povahu veřejných rozpočtů</t>
  </si>
  <si>
    <t>Příloha k ZÚ č. 1</t>
  </si>
  <si>
    <r>
      <t xml:space="preserve">Hospodaření města za rok 2022 vykazuje výsledek hospodaření 16 770 tis. Kč. </t>
    </r>
    <r>
      <rPr>
        <sz val="11"/>
        <rFont val="Arial"/>
        <family val="2"/>
        <charset val="238"/>
      </rPr>
      <t xml:space="preserve">Dosažené příjmy  po konsolidaci ve výši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</si>
</sst>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CE"/>
      <charset val="238"/>
    </font>
    <font>
      <sz val="1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sz val="11"/>
      <color theme="7"/>
      <name val="Arial CE"/>
      <family val="2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1"/>
      <color theme="0"/>
      <name val="Arial CE"/>
      <family val="2"/>
      <charset val="238"/>
    </font>
    <font>
      <i/>
      <sz val="11"/>
      <color theme="1"/>
      <name val="Arial CE"/>
      <charset val="238"/>
    </font>
    <font>
      <sz val="11"/>
      <color theme="5" tint="-0.249977111117893"/>
      <name val="Arial CE"/>
      <family val="2"/>
      <charset val="238"/>
    </font>
    <font>
      <sz val="11"/>
      <color theme="5" tint="-0.499984740745262"/>
      <name val="Arial CE"/>
      <family val="2"/>
      <charset val="238"/>
    </font>
    <font>
      <b/>
      <sz val="11"/>
      <color theme="5" tint="-0.499984740745262"/>
      <name val="Arial CE"/>
      <charset val="238"/>
    </font>
    <font>
      <sz val="11"/>
      <color rgb="FFFF0000"/>
      <name val="Arial CE"/>
      <charset val="238"/>
    </font>
    <font>
      <sz val="11"/>
      <color rgb="FFFF0000"/>
      <name val="Arial"/>
      <family val="2"/>
      <charset val="238"/>
    </font>
    <font>
      <sz val="11"/>
      <color theme="5" tint="0.39997558519241921"/>
      <name val="Arial CE"/>
      <family val="2"/>
      <charset val="238"/>
    </font>
    <font>
      <sz val="11"/>
      <color theme="5" tint="0.59999389629810485"/>
      <name val="Arial CE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6">
    <xf numFmtId="0" fontId="0" fillId="0" borderId="0" xfId="0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4" fillId="2" borderId="0" xfId="0" applyFont="1" applyFill="1"/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7" fillId="3" borderId="8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horizontal="right" vertical="top" wrapText="1"/>
    </xf>
    <xf numFmtId="0" fontId="8" fillId="3" borderId="10" xfId="0" applyFont="1" applyFill="1" applyBorder="1" applyAlignment="1">
      <alignment vertical="top" wrapText="1"/>
    </xf>
    <xf numFmtId="4" fontId="8" fillId="3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9" fillId="3" borderId="12" xfId="0" applyFont="1" applyFill="1" applyBorder="1" applyAlignment="1">
      <alignment vertical="top" wrapText="1"/>
    </xf>
    <xf numFmtId="4" fontId="8" fillId="3" borderId="13" xfId="0" applyNumberFormat="1" applyFont="1" applyFill="1" applyBorder="1" applyAlignment="1">
      <alignment horizontal="right" vertical="top" wrapText="1"/>
    </xf>
    <xf numFmtId="4" fontId="9" fillId="3" borderId="13" xfId="0" applyNumberFormat="1" applyFont="1" applyFill="1" applyBorder="1" applyAlignment="1">
      <alignment horizontal="right" vertical="top" wrapText="1"/>
    </xf>
    <xf numFmtId="0" fontId="9" fillId="3" borderId="14" xfId="0" applyFont="1" applyFill="1" applyBorder="1" applyAlignment="1">
      <alignment vertical="top" wrapText="1"/>
    </xf>
    <xf numFmtId="4" fontId="8" fillId="3" borderId="15" xfId="0" applyNumberFormat="1" applyFont="1" applyFill="1" applyBorder="1" applyAlignment="1">
      <alignment horizontal="right" vertical="top" wrapText="1"/>
    </xf>
    <xf numFmtId="4" fontId="8" fillId="3" borderId="14" xfId="0" applyNumberFormat="1" applyFont="1" applyFill="1" applyBorder="1" applyAlignment="1">
      <alignment horizontal="right" vertical="top" wrapText="1"/>
    </xf>
    <xf numFmtId="4" fontId="9" fillId="3" borderId="16" xfId="0" applyNumberFormat="1" applyFont="1" applyFill="1" applyBorder="1" applyAlignment="1">
      <alignment horizontal="right" vertical="top" wrapText="1"/>
    </xf>
    <xf numFmtId="4" fontId="8" fillId="3" borderId="16" xfId="0" applyNumberFormat="1" applyFont="1" applyFill="1" applyBorder="1" applyAlignment="1">
      <alignment horizontal="right" vertical="top" wrapText="1"/>
    </xf>
    <xf numFmtId="4" fontId="8" fillId="3" borderId="10" xfId="0" applyNumberFormat="1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vertical="top" wrapText="1"/>
    </xf>
    <xf numFmtId="4" fontId="7" fillId="4" borderId="7" xfId="0" applyNumberFormat="1" applyFont="1" applyFill="1" applyBorder="1" applyAlignment="1">
      <alignment horizontal="right" vertical="top" wrapText="1"/>
    </xf>
    <xf numFmtId="4" fontId="7" fillId="4" borderId="8" xfId="0" applyNumberFormat="1" applyFont="1" applyFill="1" applyBorder="1" applyAlignment="1">
      <alignment horizontal="right" vertical="top" wrapText="1"/>
    </xf>
    <xf numFmtId="0" fontId="9" fillId="3" borderId="18" xfId="0" applyFont="1" applyFill="1" applyBorder="1" applyAlignment="1">
      <alignment vertical="top" wrapText="1"/>
    </xf>
    <xf numFmtId="4" fontId="9" fillId="3" borderId="19" xfId="0" applyNumberFormat="1" applyFont="1" applyFill="1" applyBorder="1" applyAlignment="1">
      <alignment horizontal="right" vertical="top" wrapText="1"/>
    </xf>
    <xf numFmtId="4" fontId="8" fillId="3" borderId="19" xfId="0" applyNumberFormat="1" applyFont="1" applyFill="1" applyBorder="1" applyAlignment="1">
      <alignment horizontal="right" vertical="top" wrapText="1"/>
    </xf>
    <xf numFmtId="0" fontId="9" fillId="3" borderId="20" xfId="0" applyFont="1" applyFill="1" applyBorder="1" applyAlignment="1">
      <alignment vertical="top" wrapText="1"/>
    </xf>
    <xf numFmtId="4" fontId="9" fillId="3" borderId="21" xfId="0" applyNumberFormat="1" applyFont="1" applyFill="1" applyBorder="1" applyAlignment="1">
      <alignment horizontal="right" vertical="top" wrapText="1"/>
    </xf>
    <xf numFmtId="0" fontId="8" fillId="3" borderId="14" xfId="0" applyFont="1" applyFill="1" applyBorder="1" applyAlignment="1">
      <alignment vertical="top" wrapText="1"/>
    </xf>
    <xf numFmtId="0" fontId="8" fillId="3" borderId="22" xfId="0" applyFont="1" applyFill="1" applyBorder="1" applyAlignment="1">
      <alignment vertical="top" wrapText="1"/>
    </xf>
    <xf numFmtId="4" fontId="8" fillId="3" borderId="23" xfId="0" applyNumberFormat="1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vertical="top" wrapText="1"/>
    </xf>
    <xf numFmtId="4" fontId="7" fillId="4" borderId="2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/>
    <xf numFmtId="0" fontId="7" fillId="4" borderId="5" xfId="0" applyFont="1" applyFill="1" applyBorder="1" applyAlignment="1">
      <alignment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0" fontId="7" fillId="3" borderId="24" xfId="0" applyFont="1" applyFill="1" applyBorder="1" applyAlignment="1">
      <alignment vertical="top" wrapText="1"/>
    </xf>
    <xf numFmtId="4" fontId="7" fillId="3" borderId="25" xfId="0" applyNumberFormat="1" applyFont="1" applyFill="1" applyBorder="1" applyAlignment="1">
      <alignment horizontal="right" vertical="top" wrapText="1"/>
    </xf>
    <xf numFmtId="0" fontId="10" fillId="2" borderId="0" xfId="0" applyFont="1" applyFill="1"/>
    <xf numFmtId="4" fontId="10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4" fillId="2" borderId="26" xfId="0" applyFont="1" applyFill="1" applyBorder="1" applyAlignment="1">
      <alignment horizontal="center"/>
    </xf>
    <xf numFmtId="0" fontId="13" fillId="2" borderId="0" xfId="0" applyFont="1" applyFill="1"/>
    <xf numFmtId="4" fontId="13" fillId="2" borderId="0" xfId="0" applyNumberFormat="1" applyFont="1" applyFill="1" applyAlignment="1">
      <alignment horizontal="right"/>
    </xf>
    <xf numFmtId="0" fontId="16" fillId="2" borderId="27" xfId="0" applyFont="1" applyFill="1" applyBorder="1" applyAlignment="1">
      <alignment vertical="center"/>
    </xf>
    <xf numFmtId="0" fontId="2" fillId="2" borderId="28" xfId="0" applyFont="1" applyFill="1" applyBorder="1"/>
    <xf numFmtId="4" fontId="3" fillId="2" borderId="28" xfId="0" applyNumberFormat="1" applyFont="1" applyFill="1" applyBorder="1" applyAlignment="1">
      <alignment horizontal="right"/>
    </xf>
    <xf numFmtId="4" fontId="3" fillId="2" borderId="23" xfId="0" applyNumberFormat="1" applyFont="1" applyFill="1" applyBorder="1" applyAlignment="1">
      <alignment horizontal="right"/>
    </xf>
    <xf numFmtId="0" fontId="16" fillId="2" borderId="0" xfId="0" applyFont="1" applyFill="1"/>
    <xf numFmtId="0" fontId="16" fillId="2" borderId="29" xfId="0" applyFont="1" applyFill="1" applyBorder="1" applyAlignment="1">
      <alignment vertical="center"/>
    </xf>
    <xf numFmtId="4" fontId="17" fillId="2" borderId="2" xfId="0" applyNumberFormat="1" applyFont="1" applyFill="1" applyBorder="1" applyAlignment="1">
      <alignment horizontal="right"/>
    </xf>
    <xf numFmtId="0" fontId="16" fillId="2" borderId="31" xfId="0" applyFont="1" applyFill="1" applyBorder="1" applyAlignment="1">
      <alignment horizontal="center"/>
    </xf>
    <xf numFmtId="4" fontId="17" fillId="2" borderId="10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/>
    </xf>
    <xf numFmtId="0" fontId="17" fillId="2" borderId="28" xfId="0" applyFont="1" applyFill="1" applyBorder="1"/>
    <xf numFmtId="4" fontId="17" fillId="2" borderId="34" xfId="0" applyNumberFormat="1" applyFont="1" applyFill="1" applyBorder="1" applyAlignment="1">
      <alignment horizontal="right"/>
    </xf>
    <xf numFmtId="4" fontId="17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0" fillId="2" borderId="37" xfId="0" applyFont="1" applyFill="1" applyBorder="1"/>
    <xf numFmtId="4" fontId="10" fillId="2" borderId="38" xfId="0" applyNumberFormat="1" applyFont="1" applyFill="1" applyBorder="1" applyAlignment="1">
      <alignment horizontal="right"/>
    </xf>
    <xf numFmtId="4" fontId="10" fillId="2" borderId="39" xfId="0" applyNumberFormat="1" applyFont="1" applyFill="1" applyBorder="1" applyAlignment="1">
      <alignment horizontal="right"/>
    </xf>
    <xf numFmtId="0" fontId="10" fillId="2" borderId="40" xfId="0" applyFont="1" applyFill="1" applyBorder="1"/>
    <xf numFmtId="4" fontId="10" fillId="2" borderId="41" xfId="0" applyNumberFormat="1" applyFont="1" applyFill="1" applyBorder="1" applyAlignment="1">
      <alignment horizontal="right"/>
    </xf>
    <xf numFmtId="4" fontId="10" fillId="2" borderId="42" xfId="0" applyNumberFormat="1" applyFont="1" applyFill="1" applyBorder="1" applyAlignment="1">
      <alignment horizontal="right"/>
    </xf>
    <xf numFmtId="4" fontId="10" fillId="2" borderId="43" xfId="0" applyNumberFormat="1" applyFont="1" applyFill="1" applyBorder="1" applyAlignment="1">
      <alignment horizontal="right"/>
    </xf>
    <xf numFmtId="0" fontId="18" fillId="2" borderId="44" xfId="0" applyFont="1" applyFill="1" applyBorder="1"/>
    <xf numFmtId="4" fontId="10" fillId="2" borderId="45" xfId="0" applyNumberFormat="1" applyFont="1" applyFill="1" applyBorder="1" applyAlignment="1">
      <alignment horizontal="right"/>
    </xf>
    <xf numFmtId="4" fontId="18" fillId="2" borderId="45" xfId="0" applyNumberFormat="1" applyFont="1" applyFill="1" applyBorder="1" applyAlignment="1">
      <alignment horizontal="right"/>
    </xf>
    <xf numFmtId="4" fontId="18" fillId="0" borderId="46" xfId="0" applyNumberFormat="1" applyFont="1" applyFill="1" applyBorder="1" applyAlignment="1">
      <alignment horizontal="right"/>
    </xf>
    <xf numFmtId="4" fontId="10" fillId="2" borderId="46" xfId="0" applyNumberFormat="1" applyFont="1" applyFill="1" applyBorder="1" applyAlignment="1">
      <alignment horizontal="right"/>
    </xf>
    <xf numFmtId="0" fontId="1" fillId="2" borderId="47" xfId="0" applyFont="1" applyFill="1" applyBorder="1" applyAlignment="1">
      <alignment horizontal="center"/>
    </xf>
    <xf numFmtId="0" fontId="10" fillId="2" borderId="44" xfId="0" applyFont="1" applyFill="1" applyBorder="1"/>
    <xf numFmtId="4" fontId="10" fillId="2" borderId="48" xfId="0" applyNumberFormat="1" applyFont="1" applyFill="1" applyBorder="1" applyAlignment="1">
      <alignment horizontal="right"/>
    </xf>
    <xf numFmtId="4" fontId="10" fillId="2" borderId="49" xfId="0" applyNumberFormat="1" applyFont="1" applyFill="1" applyBorder="1" applyAlignment="1">
      <alignment horizontal="right"/>
    </xf>
    <xf numFmtId="4" fontId="10" fillId="2" borderId="50" xfId="0" applyNumberFormat="1" applyFont="1" applyFill="1" applyBorder="1" applyAlignment="1">
      <alignment horizontal="right"/>
    </xf>
    <xf numFmtId="0" fontId="1" fillId="2" borderId="51" xfId="0" applyFont="1" applyFill="1" applyBorder="1" applyAlignment="1">
      <alignment horizontal="center"/>
    </xf>
    <xf numFmtId="0" fontId="10" fillId="2" borderId="52" xfId="0" applyFont="1" applyFill="1" applyBorder="1"/>
    <xf numFmtId="4" fontId="10" fillId="2" borderId="53" xfId="0" applyNumberFormat="1" applyFont="1" applyFill="1" applyBorder="1" applyAlignment="1">
      <alignment horizontal="right"/>
    </xf>
    <xf numFmtId="4" fontId="10" fillId="2" borderId="54" xfId="0" applyNumberFormat="1" applyFont="1" applyFill="1" applyBorder="1" applyAlignment="1">
      <alignment horizontal="right"/>
    </xf>
    <xf numFmtId="0" fontId="19" fillId="2" borderId="0" xfId="0" applyFont="1" applyFill="1"/>
    <xf numFmtId="0" fontId="16" fillId="5" borderId="26" xfId="0" applyFont="1" applyFill="1" applyBorder="1" applyAlignment="1">
      <alignment horizontal="center"/>
    </xf>
    <xf numFmtId="0" fontId="17" fillId="5" borderId="29" xfId="0" applyFont="1" applyFill="1" applyBorder="1"/>
    <xf numFmtId="4" fontId="17" fillId="5" borderId="55" xfId="0" applyNumberFormat="1" applyFont="1" applyFill="1" applyBorder="1" applyAlignment="1">
      <alignment horizontal="right"/>
    </xf>
    <xf numFmtId="4" fontId="17" fillId="5" borderId="32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center"/>
    </xf>
    <xf numFmtId="0" fontId="17" fillId="2" borderId="57" xfId="0" applyFont="1" applyFill="1" applyBorder="1"/>
    <xf numFmtId="4" fontId="17" fillId="2" borderId="0" xfId="0" applyNumberFormat="1" applyFont="1" applyFill="1" applyBorder="1" applyAlignment="1">
      <alignment horizontal="right"/>
    </xf>
    <xf numFmtId="4" fontId="17" fillId="2" borderId="50" xfId="0" applyNumberFormat="1" applyFont="1" applyFill="1" applyBorder="1" applyAlignment="1">
      <alignment horizontal="right"/>
    </xf>
    <xf numFmtId="4" fontId="17" fillId="2" borderId="6" xfId="0" applyNumberFormat="1" applyFont="1" applyFill="1" applyBorder="1" applyAlignment="1">
      <alignment horizontal="right"/>
    </xf>
    <xf numFmtId="0" fontId="20" fillId="2" borderId="0" xfId="0" applyFont="1" applyFill="1"/>
    <xf numFmtId="0" fontId="16" fillId="2" borderId="58" xfId="0" applyFont="1" applyFill="1" applyBorder="1" applyAlignment="1">
      <alignment horizontal="center"/>
    </xf>
    <xf numFmtId="0" fontId="17" fillId="2" borderId="31" xfId="0" applyFont="1" applyFill="1" applyBorder="1"/>
    <xf numFmtId="4" fontId="17" fillId="2" borderId="59" xfId="0" applyNumberFormat="1" applyFont="1" applyFill="1" applyBorder="1" applyAlignment="1">
      <alignment horizontal="right"/>
    </xf>
    <xf numFmtId="0" fontId="16" fillId="4" borderId="60" xfId="0" applyFont="1" applyFill="1" applyBorder="1" applyAlignment="1">
      <alignment horizontal="center"/>
    </xf>
    <xf numFmtId="0" fontId="17" fillId="4" borderId="33" xfId="0" applyFont="1" applyFill="1" applyBorder="1"/>
    <xf numFmtId="4" fontId="17" fillId="4" borderId="61" xfId="0" applyNumberFormat="1" applyFont="1" applyFill="1" applyBorder="1" applyAlignment="1">
      <alignment horizontal="right"/>
    </xf>
    <xf numFmtId="4" fontId="17" fillId="4" borderId="12" xfId="0" applyNumberFormat="1" applyFont="1" applyFill="1" applyBorder="1" applyAlignment="1">
      <alignment horizontal="right"/>
    </xf>
    <xf numFmtId="0" fontId="16" fillId="0" borderId="56" xfId="0" applyFont="1" applyFill="1" applyBorder="1" applyAlignment="1">
      <alignment horizontal="center"/>
    </xf>
    <xf numFmtId="0" fontId="10" fillId="0" borderId="57" xfId="0" applyFont="1" applyFill="1" applyBorder="1"/>
    <xf numFmtId="4" fontId="10" fillId="0" borderId="50" xfId="0" applyNumberFormat="1" applyFont="1" applyFill="1" applyBorder="1" applyAlignment="1">
      <alignment horizontal="right"/>
    </xf>
    <xf numFmtId="4" fontId="10" fillId="0" borderId="62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1" fillId="2" borderId="63" xfId="0" applyFont="1" applyFill="1" applyBorder="1" applyAlignment="1">
      <alignment horizontal="center"/>
    </xf>
    <xf numFmtId="0" fontId="10" fillId="2" borderId="47" xfId="0" applyFont="1" applyFill="1" applyBorder="1"/>
    <xf numFmtId="4" fontId="17" fillId="4" borderId="38" xfId="0" applyNumberFormat="1" applyFont="1" applyFill="1" applyBorder="1" applyAlignment="1">
      <alignment horizontal="right"/>
    </xf>
    <xf numFmtId="4" fontId="17" fillId="4" borderId="39" xfId="0" applyNumberFormat="1" applyFont="1" applyFill="1" applyBorder="1" applyAlignment="1">
      <alignment horizontal="right"/>
    </xf>
    <xf numFmtId="4" fontId="17" fillId="4" borderId="13" xfId="0" applyNumberFormat="1" applyFont="1" applyFill="1" applyBorder="1" applyAlignment="1">
      <alignment horizontal="right"/>
    </xf>
    <xf numFmtId="4" fontId="10" fillId="2" borderId="64" xfId="0" applyNumberFormat="1" applyFont="1" applyFill="1" applyBorder="1" applyAlignment="1">
      <alignment horizontal="right"/>
    </xf>
    <xf numFmtId="0" fontId="1" fillId="2" borderId="65" xfId="0" applyFont="1" applyFill="1" applyBorder="1" applyAlignment="1">
      <alignment horizontal="center"/>
    </xf>
    <xf numFmtId="0" fontId="10" fillId="2" borderId="66" xfId="0" applyFont="1" applyFill="1" applyBorder="1"/>
    <xf numFmtId="4" fontId="10" fillId="2" borderId="67" xfId="0" applyNumberFormat="1" applyFont="1" applyFill="1" applyBorder="1" applyAlignment="1">
      <alignment horizontal="right"/>
    </xf>
    <xf numFmtId="0" fontId="10" fillId="2" borderId="36" xfId="0" applyFont="1" applyFill="1" applyBorder="1"/>
    <xf numFmtId="4" fontId="10" fillId="0" borderId="46" xfId="0" applyNumberFormat="1" applyFont="1" applyFill="1" applyBorder="1" applyAlignment="1">
      <alignment horizontal="right"/>
    </xf>
    <xf numFmtId="0" fontId="1" fillId="2" borderId="68" xfId="0" applyFont="1" applyFill="1" applyBorder="1" applyAlignment="1">
      <alignment horizontal="center"/>
    </xf>
    <xf numFmtId="4" fontId="10" fillId="2" borderId="16" xfId="0" applyNumberFormat="1" applyFont="1" applyFill="1" applyBorder="1" applyAlignment="1">
      <alignment horizontal="right"/>
    </xf>
    <xf numFmtId="0" fontId="1" fillId="2" borderId="69" xfId="0" applyFont="1" applyFill="1" applyBorder="1" applyAlignment="1">
      <alignment horizontal="center"/>
    </xf>
    <xf numFmtId="4" fontId="10" fillId="2" borderId="70" xfId="0" applyNumberFormat="1" applyFont="1" applyFill="1" applyBorder="1" applyAlignment="1">
      <alignment horizontal="right"/>
    </xf>
    <xf numFmtId="4" fontId="17" fillId="0" borderId="67" xfId="0" applyNumberFormat="1" applyFont="1" applyFill="1" applyBorder="1" applyAlignment="1">
      <alignment horizontal="right"/>
    </xf>
    <xf numFmtId="0" fontId="10" fillId="2" borderId="51" xfId="0" applyFont="1" applyFill="1" applyBorder="1"/>
    <xf numFmtId="4" fontId="17" fillId="0" borderId="11" xfId="0" applyNumberFormat="1" applyFont="1" applyFill="1" applyBorder="1" applyAlignment="1">
      <alignment horizontal="right"/>
    </xf>
    <xf numFmtId="0" fontId="12" fillId="2" borderId="69" xfId="0" applyFont="1" applyFill="1" applyBorder="1" applyAlignment="1">
      <alignment horizontal="center"/>
    </xf>
    <xf numFmtId="4" fontId="10" fillId="2" borderId="21" xfId="0" applyNumberFormat="1" applyFont="1" applyFill="1" applyBorder="1" applyAlignment="1">
      <alignment horizontal="right"/>
    </xf>
    <xf numFmtId="4" fontId="10" fillId="2" borderId="6" xfId="0" applyNumberFormat="1" applyFont="1" applyFill="1" applyBorder="1" applyAlignment="1">
      <alignment horizontal="right"/>
    </xf>
    <xf numFmtId="4" fontId="21" fillId="2" borderId="0" xfId="0" applyNumberFormat="1" applyFont="1" applyFill="1"/>
    <xf numFmtId="0" fontId="21" fillId="2" borderId="0" xfId="0" applyFont="1" applyFill="1"/>
    <xf numFmtId="0" fontId="1" fillId="0" borderId="69" xfId="0" applyFont="1" applyFill="1" applyBorder="1" applyAlignment="1">
      <alignment horizontal="center"/>
    </xf>
    <xf numFmtId="0" fontId="10" fillId="0" borderId="36" xfId="0" applyFont="1" applyFill="1" applyBorder="1"/>
    <xf numFmtId="4" fontId="10" fillId="0" borderId="41" xfId="0" applyNumberFormat="1" applyFont="1" applyFill="1" applyBorder="1" applyAlignment="1"/>
    <xf numFmtId="4" fontId="10" fillId="0" borderId="70" xfId="0" applyNumberFormat="1" applyFont="1" applyFill="1" applyBorder="1" applyAlignment="1"/>
    <xf numFmtId="4" fontId="10" fillId="0" borderId="21" xfId="0" applyNumberFormat="1" applyFont="1" applyFill="1" applyBorder="1" applyAlignment="1">
      <alignment horizontal="right"/>
    </xf>
    <xf numFmtId="0" fontId="1" fillId="0" borderId="6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4" fontId="10" fillId="0" borderId="45" xfId="0" applyNumberFormat="1" applyFont="1" applyFill="1" applyBorder="1" applyAlignment="1"/>
    <xf numFmtId="4" fontId="10" fillId="0" borderId="49" xfId="0" applyNumberFormat="1" applyFont="1" applyFill="1" applyBorder="1" applyAlignment="1"/>
    <xf numFmtId="4" fontId="10" fillId="0" borderId="64" xfId="0" applyNumberFormat="1" applyFont="1" applyFill="1" applyBorder="1" applyAlignment="1">
      <alignment horizontal="right"/>
    </xf>
    <xf numFmtId="0" fontId="19" fillId="0" borderId="63" xfId="0" applyFont="1" applyFill="1" applyBorder="1" applyAlignment="1">
      <alignment horizontal="center"/>
    </xf>
    <xf numFmtId="4" fontId="10" fillId="0" borderId="64" xfId="0" applyNumberFormat="1" applyFont="1" applyFill="1" applyBorder="1" applyAlignment="1">
      <alignment horizontal="left"/>
    </xf>
    <xf numFmtId="0" fontId="22" fillId="4" borderId="60" xfId="0" applyFont="1" applyFill="1" applyBorder="1" applyAlignment="1">
      <alignment horizontal="center"/>
    </xf>
    <xf numFmtId="0" fontId="21" fillId="2" borderId="68" xfId="0" applyFont="1" applyFill="1" applyBorder="1" applyAlignment="1">
      <alignment horizontal="center"/>
    </xf>
    <xf numFmtId="0" fontId="22" fillId="4" borderId="65" xfId="0" applyFont="1" applyFill="1" applyBorder="1" applyAlignment="1">
      <alignment horizontal="center"/>
    </xf>
    <xf numFmtId="0" fontId="17" fillId="4" borderId="66" xfId="0" applyFont="1" applyFill="1" applyBorder="1"/>
    <xf numFmtId="4" fontId="17" fillId="4" borderId="42" xfId="0" applyNumberFormat="1" applyFont="1" applyFill="1" applyBorder="1" applyAlignment="1">
      <alignment horizontal="right"/>
    </xf>
    <xf numFmtId="4" fontId="17" fillId="4" borderId="43" xfId="0" applyNumberFormat="1" applyFont="1" applyFill="1" applyBorder="1" applyAlignment="1">
      <alignment horizontal="right"/>
    </xf>
    <xf numFmtId="4" fontId="17" fillId="4" borderId="67" xfId="0" applyNumberFormat="1" applyFont="1" applyFill="1" applyBorder="1" applyAlignment="1">
      <alignment horizontal="right"/>
    </xf>
    <xf numFmtId="0" fontId="16" fillId="0" borderId="69" xfId="0" applyFont="1" applyFill="1" applyBorder="1" applyAlignment="1">
      <alignment horizontal="center"/>
    </xf>
    <xf numFmtId="0" fontId="17" fillId="0" borderId="36" xfId="0" applyFont="1" applyFill="1" applyBorder="1"/>
    <xf numFmtId="4" fontId="10" fillId="0" borderId="71" xfId="0" applyNumberFormat="1" applyFont="1" applyFill="1" applyBorder="1" applyAlignment="1">
      <alignment horizontal="right"/>
    </xf>
    <xf numFmtId="4" fontId="10" fillId="0" borderId="70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7" fillId="0" borderId="29" xfId="0" applyFont="1" applyFill="1" applyBorder="1"/>
    <xf numFmtId="4" fontId="10" fillId="0" borderId="55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6" fillId="4" borderId="65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1" fillId="0" borderId="0" xfId="0" applyFont="1" applyFill="1"/>
    <xf numFmtId="0" fontId="22" fillId="0" borderId="65" xfId="0" applyFont="1" applyFill="1" applyBorder="1" applyAlignment="1">
      <alignment horizontal="center"/>
    </xf>
    <xf numFmtId="0" fontId="17" fillId="0" borderId="66" xfId="0" applyFont="1" applyFill="1" applyBorder="1"/>
    <xf numFmtId="4" fontId="10" fillId="0" borderId="42" xfId="0" applyNumberFormat="1" applyFont="1" applyFill="1" applyBorder="1" applyAlignment="1">
      <alignment horizontal="right"/>
    </xf>
    <xf numFmtId="4" fontId="10" fillId="0" borderId="43" xfId="0" applyNumberFormat="1" applyFont="1" applyFill="1" applyBorder="1" applyAlignment="1">
      <alignment horizontal="right"/>
    </xf>
    <xf numFmtId="0" fontId="22" fillId="0" borderId="69" xfId="0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right"/>
    </xf>
    <xf numFmtId="0" fontId="1" fillId="2" borderId="26" xfId="0" applyFont="1" applyFill="1" applyBorder="1"/>
    <xf numFmtId="4" fontId="1" fillId="2" borderId="53" xfId="0" applyNumberFormat="1" applyFont="1" applyFill="1" applyBorder="1"/>
    <xf numFmtId="4" fontId="1" fillId="2" borderId="11" xfId="0" applyNumberFormat="1" applyFont="1" applyFill="1" applyBorder="1"/>
    <xf numFmtId="0" fontId="1" fillId="0" borderId="72" xfId="0" applyFont="1" applyFill="1" applyBorder="1" applyAlignment="1">
      <alignment horizontal="center"/>
    </xf>
    <xf numFmtId="4" fontId="10" fillId="0" borderId="72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horizontal="center"/>
    </xf>
    <xf numFmtId="0" fontId="17" fillId="4" borderId="37" xfId="0" applyFont="1" applyFill="1" applyBorder="1"/>
    <xf numFmtId="0" fontId="1" fillId="2" borderId="14" xfId="0" applyFont="1" applyFill="1" applyBorder="1" applyAlignment="1">
      <alignment horizontal="center"/>
    </xf>
    <xf numFmtId="0" fontId="17" fillId="0" borderId="57" xfId="0" applyFont="1" applyFill="1" applyBorder="1"/>
    <xf numFmtId="0" fontId="19" fillId="2" borderId="69" xfId="0" applyFont="1" applyFill="1" applyBorder="1" applyAlignment="1">
      <alignment horizontal="center"/>
    </xf>
    <xf numFmtId="0" fontId="10" fillId="2" borderId="57" xfId="0" applyFont="1" applyFill="1" applyBorder="1"/>
    <xf numFmtId="0" fontId="22" fillId="5" borderId="58" xfId="0" applyFont="1" applyFill="1" applyBorder="1" applyAlignment="1">
      <alignment horizontal="center"/>
    </xf>
    <xf numFmtId="0" fontId="22" fillId="5" borderId="31" xfId="0" applyFont="1" applyFill="1" applyBorder="1"/>
    <xf numFmtId="4" fontId="22" fillId="5" borderId="59" xfId="0" applyNumberFormat="1" applyFont="1" applyFill="1" applyBorder="1" applyAlignment="1">
      <alignment horizontal="right"/>
    </xf>
    <xf numFmtId="4" fontId="17" fillId="5" borderId="23" xfId="0" applyNumberFormat="1" applyFont="1" applyFill="1" applyBorder="1" applyAlignment="1">
      <alignment horizontal="right"/>
    </xf>
    <xf numFmtId="0" fontId="1" fillId="2" borderId="57" xfId="0" applyFont="1" applyFill="1" applyBorder="1"/>
    <xf numFmtId="4" fontId="1" fillId="2" borderId="50" xfId="0" applyNumberFormat="1" applyFont="1" applyFill="1" applyBorder="1" applyAlignment="1">
      <alignment horizontal="right"/>
    </xf>
    <xf numFmtId="4" fontId="1" fillId="2" borderId="46" xfId="0" applyNumberFormat="1" applyFont="1" applyFill="1" applyBorder="1" applyAlignment="1">
      <alignment horizontal="right"/>
    </xf>
    <xf numFmtId="0" fontId="22" fillId="2" borderId="0" xfId="0" applyFont="1" applyFill="1"/>
    <xf numFmtId="0" fontId="22" fillId="2" borderId="12" xfId="0" applyFont="1" applyFill="1" applyBorder="1" applyAlignment="1">
      <alignment horizontal="center"/>
    </xf>
    <xf numFmtId="0" fontId="22" fillId="2" borderId="37" xfId="0" applyFont="1" applyFill="1" applyBorder="1"/>
    <xf numFmtId="4" fontId="22" fillId="2" borderId="38" xfId="0" applyNumberFormat="1" applyFont="1" applyFill="1" applyBorder="1" applyAlignment="1">
      <alignment horizontal="right"/>
    </xf>
    <xf numFmtId="4" fontId="22" fillId="2" borderId="39" xfId="0" applyNumberFormat="1" applyFont="1" applyFill="1" applyBorder="1" applyAlignment="1">
      <alignment horizontal="right"/>
    </xf>
    <xf numFmtId="4" fontId="17" fillId="2" borderId="43" xfId="0" applyNumberFormat="1" applyFont="1" applyFill="1" applyBorder="1" applyAlignment="1">
      <alignment horizontal="right"/>
    </xf>
    <xf numFmtId="4" fontId="17" fillId="0" borderId="32" xfId="0" applyNumberFormat="1" applyFont="1" applyFill="1" applyBorder="1" applyAlignment="1">
      <alignment horizontal="right"/>
    </xf>
    <xf numFmtId="0" fontId="22" fillId="2" borderId="58" xfId="0" applyFont="1" applyFill="1" applyBorder="1" applyAlignment="1">
      <alignment horizontal="center"/>
    </xf>
    <xf numFmtId="0" fontId="22" fillId="2" borderId="31" xfId="0" applyFont="1" applyFill="1" applyBorder="1"/>
    <xf numFmtId="4" fontId="22" fillId="2" borderId="59" xfId="0" applyNumberFormat="1" applyFont="1" applyFill="1" applyBorder="1" applyAlignment="1">
      <alignment horizontal="right"/>
    </xf>
    <xf numFmtId="0" fontId="16" fillId="4" borderId="66" xfId="0" applyFont="1" applyFill="1" applyBorder="1"/>
    <xf numFmtId="4" fontId="16" fillId="4" borderId="42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1" fillId="2" borderId="36" xfId="0" applyFont="1" applyFill="1" applyBorder="1"/>
    <xf numFmtId="4" fontId="1" fillId="2" borderId="41" xfId="0" applyNumberFormat="1" applyFont="1" applyFill="1" applyBorder="1" applyAlignment="1">
      <alignment horizontal="right"/>
    </xf>
    <xf numFmtId="4" fontId="1" fillId="2" borderId="70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4" fontId="1" fillId="2" borderId="43" xfId="0" applyNumberFormat="1" applyFont="1" applyFill="1" applyBorder="1" applyAlignment="1">
      <alignment horizontal="right"/>
    </xf>
    <xf numFmtId="0" fontId="1" fillId="2" borderId="66" xfId="0" applyFont="1" applyFill="1" applyBorder="1"/>
    <xf numFmtId="0" fontId="22" fillId="4" borderId="33" xfId="0" applyFont="1" applyFill="1" applyBorder="1"/>
    <xf numFmtId="4" fontId="22" fillId="4" borderId="38" xfId="0" applyNumberFormat="1" applyFont="1" applyFill="1" applyBorder="1" applyAlignment="1">
      <alignment horizontal="right"/>
    </xf>
    <xf numFmtId="4" fontId="1" fillId="2" borderId="53" xfId="0" applyNumberFormat="1" applyFont="1" applyFill="1" applyBorder="1" applyAlignment="1">
      <alignment horizontal="right"/>
    </xf>
    <xf numFmtId="4" fontId="1" fillId="2" borderId="54" xfId="0" applyNumberFormat="1" applyFont="1" applyFill="1" applyBorder="1" applyAlignment="1">
      <alignment horizontal="right"/>
    </xf>
    <xf numFmtId="0" fontId="22" fillId="4" borderId="22" xfId="0" applyFont="1" applyFill="1" applyBorder="1" applyAlignment="1">
      <alignment horizontal="center"/>
    </xf>
    <xf numFmtId="0" fontId="22" fillId="4" borderId="73" xfId="0" applyFont="1" applyFill="1" applyBorder="1"/>
    <xf numFmtId="4" fontId="22" fillId="4" borderId="59" xfId="0" applyNumberFormat="1" applyFont="1" applyFill="1" applyBorder="1" applyAlignment="1">
      <alignment horizontal="right"/>
    </xf>
    <xf numFmtId="4" fontId="22" fillId="4" borderId="35" xfId="0" applyNumberFormat="1" applyFont="1" applyFill="1" applyBorder="1" applyAlignment="1">
      <alignment horizontal="right"/>
    </xf>
    <xf numFmtId="0" fontId="22" fillId="4" borderId="10" xfId="0" applyFont="1" applyFill="1" applyBorder="1" applyAlignment="1">
      <alignment horizontal="center"/>
    </xf>
    <xf numFmtId="0" fontId="22" fillId="4" borderId="74" xfId="0" applyFont="1" applyFill="1" applyBorder="1"/>
    <xf numFmtId="4" fontId="22" fillId="4" borderId="55" xfId="0" applyNumberFormat="1" applyFont="1" applyFill="1" applyBorder="1" applyAlignment="1">
      <alignment horizontal="right"/>
    </xf>
    <xf numFmtId="4" fontId="22" fillId="4" borderId="32" xfId="0" applyNumberFormat="1" applyFont="1" applyFill="1" applyBorder="1" applyAlignment="1">
      <alignment horizontal="right"/>
    </xf>
    <xf numFmtId="4" fontId="21" fillId="0" borderId="42" xfId="0" applyNumberFormat="1" applyFont="1" applyFill="1" applyBorder="1" applyAlignment="1">
      <alignment horizontal="right"/>
    </xf>
    <xf numFmtId="0" fontId="22" fillId="6" borderId="56" xfId="0" applyFont="1" applyFill="1" applyBorder="1" applyAlignment="1">
      <alignment horizontal="center"/>
    </xf>
    <xf numFmtId="0" fontId="22" fillId="6" borderId="57" xfId="0" applyFont="1" applyFill="1" applyBorder="1"/>
    <xf numFmtId="4" fontId="22" fillId="6" borderId="50" xfId="0" applyNumberFormat="1" applyFont="1" applyFill="1" applyBorder="1" applyAlignment="1">
      <alignment horizontal="right"/>
    </xf>
    <xf numFmtId="0" fontId="22" fillId="6" borderId="58" xfId="0" applyFont="1" applyFill="1" applyBorder="1" applyAlignment="1">
      <alignment horizontal="center"/>
    </xf>
    <xf numFmtId="0" fontId="22" fillId="6" borderId="31" xfId="0" applyFont="1" applyFill="1" applyBorder="1"/>
    <xf numFmtId="4" fontId="22" fillId="6" borderId="59" xfId="0" applyNumberFormat="1" applyFont="1" applyFill="1" applyBorder="1" applyAlignment="1">
      <alignment horizontal="right"/>
    </xf>
    <xf numFmtId="4" fontId="22" fillId="6" borderId="35" xfId="0" applyNumberFormat="1" applyFont="1" applyFill="1" applyBorder="1" applyAlignment="1">
      <alignment horizontal="right"/>
    </xf>
    <xf numFmtId="4" fontId="17" fillId="6" borderId="35" xfId="0" applyNumberFormat="1" applyFont="1" applyFill="1" applyBorder="1" applyAlignment="1">
      <alignment horizontal="right"/>
    </xf>
    <xf numFmtId="0" fontId="16" fillId="2" borderId="31" xfId="0" applyFont="1" applyFill="1" applyBorder="1"/>
    <xf numFmtId="4" fontId="16" fillId="2" borderId="59" xfId="0" applyNumberFormat="1" applyFont="1" applyFill="1" applyBorder="1" applyAlignment="1">
      <alignment horizontal="right"/>
    </xf>
    <xf numFmtId="0" fontId="16" fillId="2" borderId="56" xfId="0" applyFont="1" applyFill="1" applyBorder="1" applyAlignment="1">
      <alignment horizontal="center"/>
    </xf>
    <xf numFmtId="0" fontId="16" fillId="2" borderId="57" xfId="0" applyFont="1" applyFill="1" applyBorder="1"/>
    <xf numFmtId="4" fontId="16" fillId="2" borderId="50" xfId="0" applyNumberFormat="1" applyFont="1" applyFill="1" applyBorder="1" applyAlignment="1">
      <alignment horizontal="right"/>
    </xf>
    <xf numFmtId="4" fontId="16" fillId="2" borderId="46" xfId="0" applyNumberFormat="1" applyFont="1" applyFill="1" applyBorder="1" applyAlignment="1">
      <alignment horizontal="right"/>
    </xf>
    <xf numFmtId="0" fontId="16" fillId="6" borderId="58" xfId="0" applyFont="1" applyFill="1" applyBorder="1" applyAlignment="1">
      <alignment horizontal="center"/>
    </xf>
    <xf numFmtId="0" fontId="16" fillId="6" borderId="31" xfId="0" applyFont="1" applyFill="1" applyBorder="1"/>
    <xf numFmtId="4" fontId="16" fillId="6" borderId="59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right"/>
    </xf>
    <xf numFmtId="0" fontId="22" fillId="2" borderId="31" xfId="0" applyFont="1" applyFill="1" applyBorder="1" applyAlignment="1">
      <alignment horizontal="center"/>
    </xf>
    <xf numFmtId="0" fontId="22" fillId="2" borderId="59" xfId="0" applyFont="1" applyFill="1" applyBorder="1"/>
    <xf numFmtId="4" fontId="22" fillId="2" borderId="35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4" fontId="1" fillId="2" borderId="59" xfId="0" applyNumberFormat="1" applyFont="1" applyFill="1" applyBorder="1" applyAlignment="1">
      <alignment horizontal="right"/>
    </xf>
    <xf numFmtId="4" fontId="1" fillId="2" borderId="35" xfId="0" applyNumberFormat="1" applyFont="1" applyFill="1" applyBorder="1" applyAlignment="1">
      <alignment horizontal="right"/>
    </xf>
    <xf numFmtId="0" fontId="22" fillId="4" borderId="31" xfId="0" applyFont="1" applyFill="1" applyBorder="1" applyAlignment="1">
      <alignment horizontal="center"/>
    </xf>
    <xf numFmtId="0" fontId="22" fillId="4" borderId="59" xfId="0" applyFont="1" applyFill="1" applyBorder="1"/>
    <xf numFmtId="4" fontId="17" fillId="4" borderId="35" xfId="0" applyNumberFormat="1" applyFont="1" applyFill="1" applyBorder="1" applyAlignment="1">
      <alignment horizontal="right"/>
    </xf>
    <xf numFmtId="0" fontId="1" fillId="2" borderId="66" xfId="0" applyFont="1" applyFill="1" applyBorder="1" applyAlignment="1">
      <alignment horizontal="center"/>
    </xf>
    <xf numFmtId="0" fontId="1" fillId="2" borderId="42" xfId="0" applyFont="1" applyFill="1" applyBorder="1"/>
    <xf numFmtId="0" fontId="1" fillId="2" borderId="41" xfId="0" applyFont="1" applyFill="1" applyBorder="1"/>
    <xf numFmtId="0" fontId="1" fillId="2" borderId="45" xfId="0" applyFont="1" applyFill="1" applyBorder="1"/>
    <xf numFmtId="4" fontId="1" fillId="2" borderId="45" xfId="0" applyNumberFormat="1" applyFont="1" applyFill="1" applyBorder="1" applyAlignment="1">
      <alignment horizontal="right"/>
    </xf>
    <xf numFmtId="4" fontId="1" fillId="2" borderId="49" xfId="0" applyNumberFormat="1" applyFont="1" applyFill="1" applyBorder="1" applyAlignment="1">
      <alignment horizontal="right"/>
    </xf>
    <xf numFmtId="0" fontId="1" fillId="2" borderId="53" xfId="0" applyFont="1" applyFill="1" applyBorder="1"/>
    <xf numFmtId="0" fontId="22" fillId="4" borderId="29" xfId="0" applyFont="1" applyFill="1" applyBorder="1" applyAlignment="1">
      <alignment horizontal="center"/>
    </xf>
    <xf numFmtId="0" fontId="22" fillId="4" borderId="55" xfId="0" applyFont="1" applyFill="1" applyBorder="1"/>
    <xf numFmtId="4" fontId="17" fillId="4" borderId="32" xfId="0" applyNumberFormat="1" applyFont="1" applyFill="1" applyBorder="1" applyAlignment="1">
      <alignment horizontal="right"/>
    </xf>
    <xf numFmtId="0" fontId="21" fillId="0" borderId="33" xfId="0" applyFont="1" applyFill="1" applyBorder="1" applyAlignment="1">
      <alignment horizontal="center"/>
    </xf>
    <xf numFmtId="0" fontId="21" fillId="0" borderId="38" xfId="0" applyFont="1" applyFill="1" applyBorder="1"/>
    <xf numFmtId="4" fontId="21" fillId="0" borderId="38" xfId="0" applyNumberFormat="1" applyFont="1" applyFill="1" applyBorder="1" applyAlignment="1">
      <alignment horizontal="right"/>
    </xf>
    <xf numFmtId="4" fontId="10" fillId="0" borderId="39" xfId="0" applyNumberFormat="1" applyFont="1" applyFill="1" applyBorder="1" applyAlignment="1">
      <alignment horizontal="right"/>
    </xf>
    <xf numFmtId="0" fontId="22" fillId="0" borderId="66" xfId="0" applyFont="1" applyFill="1" applyBorder="1" applyAlignment="1">
      <alignment horizontal="center"/>
    </xf>
    <xf numFmtId="0" fontId="21" fillId="0" borderId="42" xfId="0" applyFont="1" applyFill="1" applyBorder="1"/>
    <xf numFmtId="4" fontId="17" fillId="0" borderId="43" xfId="0" applyNumberFormat="1" applyFont="1" applyFill="1" applyBorder="1" applyAlignment="1">
      <alignment horizontal="right"/>
    </xf>
    <xf numFmtId="0" fontId="16" fillId="4" borderId="58" xfId="0" applyFont="1" applyFill="1" applyBorder="1" applyAlignment="1">
      <alignment horizontal="center"/>
    </xf>
    <xf numFmtId="0" fontId="22" fillId="4" borderId="31" xfId="0" applyFont="1" applyFill="1" applyBorder="1"/>
    <xf numFmtId="0" fontId="1" fillId="2" borderId="57" xfId="0" applyFont="1" applyFill="1" applyBorder="1" applyAlignment="1">
      <alignment horizontal="center"/>
    </xf>
    <xf numFmtId="0" fontId="1" fillId="2" borderId="50" xfId="0" applyFont="1" applyFill="1" applyBorder="1"/>
    <xf numFmtId="4" fontId="1" fillId="0" borderId="45" xfId="0" applyNumberFormat="1" applyFont="1" applyFill="1" applyBorder="1" applyAlignment="1">
      <alignment horizontal="right"/>
    </xf>
    <xf numFmtId="0" fontId="22" fillId="4" borderId="27" xfId="0" applyFont="1" applyFill="1" applyBorder="1" applyAlignment="1">
      <alignment horizontal="center"/>
    </xf>
    <xf numFmtId="0" fontId="22" fillId="4" borderId="75" xfId="0" applyFont="1" applyFill="1" applyBorder="1"/>
    <xf numFmtId="4" fontId="22" fillId="4" borderId="75" xfId="0" applyNumberFormat="1" applyFont="1" applyFill="1" applyBorder="1" applyAlignment="1">
      <alignment horizontal="right"/>
    </xf>
    <xf numFmtId="4" fontId="17" fillId="4" borderId="30" xfId="0" applyNumberFormat="1" applyFont="1" applyFill="1" applyBorder="1" applyAlignment="1">
      <alignment horizontal="right"/>
    </xf>
    <xf numFmtId="0" fontId="1" fillId="2" borderId="38" xfId="0" applyFont="1" applyFill="1" applyBorder="1"/>
    <xf numFmtId="4" fontId="1" fillId="2" borderId="38" xfId="0" applyNumberFormat="1" applyFont="1" applyFill="1" applyBorder="1" applyAlignment="1">
      <alignment horizontal="right"/>
    </xf>
    <xf numFmtId="0" fontId="1" fillId="2" borderId="39" xfId="0" applyFont="1" applyFill="1" applyBorder="1"/>
    <xf numFmtId="0" fontId="1" fillId="2" borderId="41" xfId="0" applyFont="1" applyFill="1" applyBorder="1" applyAlignment="1">
      <alignment wrapText="1"/>
    </xf>
    <xf numFmtId="0" fontId="1" fillId="2" borderId="70" xfId="0" applyFont="1" applyFill="1" applyBorder="1"/>
    <xf numFmtId="4" fontId="23" fillId="2" borderId="41" xfId="0" applyNumberFormat="1" applyFont="1" applyFill="1" applyBorder="1" applyAlignment="1">
      <alignment horizontal="right"/>
    </xf>
    <xf numFmtId="4" fontId="21" fillId="2" borderId="41" xfId="0" applyNumberFormat="1" applyFont="1" applyFill="1" applyBorder="1" applyAlignment="1">
      <alignment horizontal="right"/>
    </xf>
    <xf numFmtId="0" fontId="16" fillId="4" borderId="55" xfId="0" applyFont="1" applyFill="1" applyBorder="1"/>
    <xf numFmtId="4" fontId="16" fillId="4" borderId="55" xfId="0" applyNumberFormat="1" applyFont="1" applyFill="1" applyBorder="1" applyAlignment="1">
      <alignment horizontal="right"/>
    </xf>
    <xf numFmtId="0" fontId="16" fillId="0" borderId="66" xfId="0" applyFont="1" applyFill="1" applyBorder="1" applyAlignment="1">
      <alignment horizontal="center"/>
    </xf>
    <xf numFmtId="4" fontId="21" fillId="0" borderId="76" xfId="0" applyNumberFormat="1" applyFont="1" applyFill="1" applyBorder="1" applyAlignment="1">
      <alignment horizontal="right"/>
    </xf>
    <xf numFmtId="0" fontId="16" fillId="0" borderId="36" xfId="0" applyFont="1" applyFill="1" applyBorder="1" applyAlignment="1">
      <alignment horizontal="center"/>
    </xf>
    <xf numFmtId="0" fontId="1" fillId="0" borderId="41" xfId="0" applyFont="1" applyFill="1" applyBorder="1"/>
    <xf numFmtId="0" fontId="21" fillId="0" borderId="41" xfId="0" applyFont="1" applyFill="1" applyBorder="1"/>
    <xf numFmtId="0" fontId="21" fillId="0" borderId="53" xfId="0" applyFont="1" applyFill="1" applyBorder="1"/>
    <xf numFmtId="0" fontId="21" fillId="0" borderId="66" xfId="0" applyFont="1" applyFill="1" applyBorder="1" applyAlignment="1">
      <alignment horizontal="center"/>
    </xf>
    <xf numFmtId="4" fontId="1" fillId="2" borderId="39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0" fontId="1" fillId="2" borderId="55" xfId="0" applyFont="1" applyFill="1" applyBorder="1"/>
    <xf numFmtId="4" fontId="1" fillId="2" borderId="55" xfId="0" applyNumberFormat="1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0" fontId="1" fillId="0" borderId="42" xfId="0" applyFont="1" applyFill="1" applyBorder="1"/>
    <xf numFmtId="0" fontId="22" fillId="0" borderId="36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4" fontId="21" fillId="0" borderId="50" xfId="0" applyNumberFormat="1" applyFont="1" applyFill="1" applyBorder="1" applyAlignment="1">
      <alignment horizontal="right"/>
    </xf>
    <xf numFmtId="4" fontId="17" fillId="0" borderId="39" xfId="0" applyNumberFormat="1" applyFont="1" applyFill="1" applyBorder="1" applyAlignment="1">
      <alignment horizontal="right"/>
    </xf>
    <xf numFmtId="4" fontId="17" fillId="0" borderId="70" xfId="0" applyNumberFormat="1" applyFont="1" applyFill="1" applyBorder="1" applyAlignment="1">
      <alignment horizontal="right"/>
    </xf>
    <xf numFmtId="4" fontId="1" fillId="2" borderId="62" xfId="0" applyNumberFormat="1" applyFont="1" applyFill="1" applyBorder="1" applyAlignment="1">
      <alignment horizontal="right"/>
    </xf>
    <xf numFmtId="4" fontId="17" fillId="0" borderId="54" xfId="0" applyNumberFormat="1" applyFont="1" applyFill="1" applyBorder="1" applyAlignment="1">
      <alignment horizontal="right"/>
    </xf>
    <xf numFmtId="4" fontId="22" fillId="4" borderId="34" xfId="0" applyNumberFormat="1" applyFont="1" applyFill="1" applyBorder="1" applyAlignment="1">
      <alignment horizontal="right"/>
    </xf>
    <xf numFmtId="4" fontId="17" fillId="4" borderId="22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 wrapText="1"/>
    </xf>
    <xf numFmtId="4" fontId="21" fillId="2" borderId="45" xfId="0" applyNumberFormat="1" applyFont="1" applyFill="1" applyBorder="1" applyAlignment="1">
      <alignment horizontal="right"/>
    </xf>
    <xf numFmtId="0" fontId="21" fillId="2" borderId="41" xfId="0" applyFont="1" applyFill="1" applyBorder="1"/>
    <xf numFmtId="0" fontId="23" fillId="2" borderId="41" xfId="0" applyFont="1" applyFill="1" applyBorder="1"/>
    <xf numFmtId="0" fontId="16" fillId="4" borderId="31" xfId="0" applyFont="1" applyFill="1" applyBorder="1" applyAlignment="1">
      <alignment horizontal="center"/>
    </xf>
    <xf numFmtId="0" fontId="16" fillId="4" borderId="59" xfId="0" applyFont="1" applyFill="1" applyBorder="1"/>
    <xf numFmtId="4" fontId="16" fillId="4" borderId="5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0" borderId="57" xfId="0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4" fontId="1" fillId="0" borderId="50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22" fillId="0" borderId="33" xfId="0" applyFont="1" applyFill="1" applyBorder="1" applyAlignment="1">
      <alignment horizontal="center"/>
    </xf>
    <xf numFmtId="4" fontId="21" fillId="0" borderId="41" xfId="0" applyNumberFormat="1" applyFont="1" applyBorder="1"/>
    <xf numFmtId="4" fontId="21" fillId="0" borderId="45" xfId="0" applyNumberFormat="1" applyFont="1" applyBorder="1"/>
    <xf numFmtId="0" fontId="22" fillId="6" borderId="31" xfId="0" applyFont="1" applyFill="1" applyBorder="1" applyAlignment="1">
      <alignment horizontal="center"/>
    </xf>
    <xf numFmtId="0" fontId="22" fillId="6" borderId="59" xfId="0" applyFont="1" applyFill="1" applyBorder="1"/>
    <xf numFmtId="0" fontId="1" fillId="6" borderId="57" xfId="0" applyFont="1" applyFill="1" applyBorder="1" applyAlignment="1">
      <alignment horizontal="center"/>
    </xf>
    <xf numFmtId="0" fontId="1" fillId="6" borderId="50" xfId="0" applyFont="1" applyFill="1" applyBorder="1"/>
    <xf numFmtId="4" fontId="1" fillId="6" borderId="50" xfId="0" applyNumberFormat="1" applyFont="1" applyFill="1" applyBorder="1" applyAlignment="1">
      <alignment horizontal="right"/>
    </xf>
    <xf numFmtId="4" fontId="1" fillId="6" borderId="43" xfId="0" applyNumberFormat="1" applyFont="1" applyFill="1" applyBorder="1" applyAlignment="1">
      <alignment horizontal="right"/>
    </xf>
    <xf numFmtId="4" fontId="17" fillId="6" borderId="23" xfId="0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4" fontId="22" fillId="2" borderId="0" xfId="0" applyNumberFormat="1" applyFont="1" applyFill="1" applyBorder="1" applyAlignment="1">
      <alignment horizontal="right"/>
    </xf>
    <xf numFmtId="0" fontId="22" fillId="2" borderId="41" xfId="0" applyFont="1" applyFill="1" applyBorder="1"/>
    <xf numFmtId="0" fontId="22" fillId="2" borderId="36" xfId="0" applyFont="1" applyFill="1" applyBorder="1" applyAlignment="1">
      <alignment horizontal="center"/>
    </xf>
    <xf numFmtId="4" fontId="22" fillId="2" borderId="41" xfId="0" applyNumberFormat="1" applyFont="1" applyFill="1" applyBorder="1" applyAlignment="1">
      <alignment horizontal="right"/>
    </xf>
    <xf numFmtId="4" fontId="22" fillId="2" borderId="70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" fillId="2" borderId="52" xfId="0" applyFont="1" applyFill="1" applyBorder="1"/>
    <xf numFmtId="0" fontId="10" fillId="2" borderId="41" xfId="0" applyFont="1" applyFill="1" applyBorder="1"/>
    <xf numFmtId="0" fontId="24" fillId="2" borderId="0" xfId="0" applyFont="1" applyFill="1"/>
    <xf numFmtId="0" fontId="1" fillId="2" borderId="41" xfId="0" applyFont="1" applyFill="1" applyBorder="1" applyAlignment="1">
      <alignment horizontal="center"/>
    </xf>
    <xf numFmtId="0" fontId="25" fillId="2" borderId="0" xfId="0" applyFont="1" applyFill="1"/>
    <xf numFmtId="4" fontId="21" fillId="0" borderId="61" xfId="0" applyNumberFormat="1" applyFont="1" applyFill="1" applyBorder="1" applyAlignment="1">
      <alignment horizontal="right"/>
    </xf>
    <xf numFmtId="0" fontId="21" fillId="2" borderId="39" xfId="0" applyFont="1" applyFill="1" applyBorder="1"/>
    <xf numFmtId="0" fontId="21" fillId="2" borderId="70" xfId="0" applyFont="1" applyFill="1" applyBorder="1"/>
    <xf numFmtId="4" fontId="21" fillId="0" borderId="71" xfId="0" applyNumberFormat="1" applyFont="1" applyFill="1" applyBorder="1" applyAlignment="1">
      <alignment horizontal="right"/>
    </xf>
    <xf numFmtId="4" fontId="21" fillId="0" borderId="53" xfId="0" applyNumberFormat="1" applyFont="1" applyFill="1" applyBorder="1" applyAlignment="1">
      <alignment horizontal="right"/>
    </xf>
    <xf numFmtId="4" fontId="21" fillId="0" borderId="77" xfId="0" applyNumberFormat="1" applyFont="1" applyFill="1" applyBorder="1" applyAlignment="1">
      <alignment horizontal="right"/>
    </xf>
    <xf numFmtId="0" fontId="21" fillId="2" borderId="54" xfId="0" applyFont="1" applyFill="1" applyBorder="1"/>
    <xf numFmtId="0" fontId="26" fillId="2" borderId="0" xfId="0" applyFont="1" applyFill="1"/>
    <xf numFmtId="0" fontId="22" fillId="0" borderId="41" xfId="0" applyFont="1" applyFill="1" applyBorder="1" applyAlignment="1">
      <alignment horizontal="center"/>
    </xf>
    <xf numFmtId="4" fontId="1" fillId="2" borderId="71" xfId="0" applyNumberFormat="1" applyFont="1" applyFill="1" applyBorder="1" applyAlignment="1">
      <alignment horizontal="right"/>
    </xf>
    <xf numFmtId="0" fontId="1" fillId="2" borderId="56" xfId="0" applyFont="1" applyFill="1" applyBorder="1"/>
    <xf numFmtId="4" fontId="22" fillId="2" borderId="42" xfId="0" applyNumberFormat="1" applyFont="1" applyFill="1" applyBorder="1" applyAlignment="1">
      <alignment horizontal="right"/>
    </xf>
    <xf numFmtId="4" fontId="21" fillId="2" borderId="42" xfId="0" applyNumberFormat="1" applyFont="1" applyFill="1" applyBorder="1" applyAlignment="1">
      <alignment horizontal="right"/>
    </xf>
    <xf numFmtId="4" fontId="17" fillId="4" borderId="46" xfId="0" applyNumberFormat="1" applyFont="1" applyFill="1" applyBorder="1" applyAlignment="1">
      <alignment horizontal="right"/>
    </xf>
    <xf numFmtId="0" fontId="22" fillId="2" borderId="41" xfId="0" applyFont="1" applyFill="1" applyBorder="1" applyAlignment="1">
      <alignment horizontal="center"/>
    </xf>
    <xf numFmtId="4" fontId="17" fillId="2" borderId="41" xfId="0" applyNumberFormat="1" applyFont="1" applyFill="1" applyBorder="1" applyAlignment="1">
      <alignment horizontal="right"/>
    </xf>
    <xf numFmtId="0" fontId="23" fillId="2" borderId="45" xfId="0" applyFont="1" applyFill="1" applyBorder="1"/>
    <xf numFmtId="4" fontId="23" fillId="2" borderId="45" xfId="0" applyNumberFormat="1" applyFont="1" applyFill="1" applyBorder="1" applyAlignment="1">
      <alignment horizontal="right"/>
    </xf>
    <xf numFmtId="0" fontId="22" fillId="2" borderId="42" xfId="0" applyFont="1" applyFill="1" applyBorder="1" applyAlignment="1">
      <alignment horizontal="center"/>
    </xf>
    <xf numFmtId="0" fontId="22" fillId="2" borderId="42" xfId="0" applyFont="1" applyFill="1" applyBorder="1"/>
    <xf numFmtId="4" fontId="17" fillId="2" borderId="42" xfId="0" applyNumberFormat="1" applyFont="1" applyFill="1" applyBorder="1" applyAlignment="1">
      <alignment horizontal="right"/>
    </xf>
    <xf numFmtId="0" fontId="1" fillId="2" borderId="45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22" fillId="2" borderId="45" xfId="0" applyFont="1" applyFill="1" applyBorder="1"/>
    <xf numFmtId="0" fontId="1" fillId="2" borderId="44" xfId="0" applyFont="1" applyFill="1" applyBorder="1" applyAlignment="1">
      <alignment horizontal="center"/>
    </xf>
    <xf numFmtId="4" fontId="17" fillId="4" borderId="59" xfId="0" applyNumberFormat="1" applyFont="1" applyFill="1" applyBorder="1" applyAlignment="1">
      <alignment horizontal="right"/>
    </xf>
    <xf numFmtId="4" fontId="10" fillId="2" borderId="72" xfId="0" applyNumberFormat="1" applyFont="1" applyFill="1" applyBorder="1" applyAlignment="1">
      <alignment horizontal="right"/>
    </xf>
    <xf numFmtId="0" fontId="10" fillId="2" borderId="53" xfId="0" applyFont="1" applyFill="1" applyBorder="1"/>
    <xf numFmtId="0" fontId="27" fillId="2" borderId="0" xfId="0" applyFont="1" applyFill="1"/>
    <xf numFmtId="0" fontId="29" fillId="4" borderId="33" xfId="0" applyFont="1" applyFill="1" applyBorder="1" applyAlignment="1">
      <alignment horizontal="center"/>
    </xf>
    <xf numFmtId="0" fontId="30" fillId="4" borderId="38" xfId="0" applyFont="1" applyFill="1" applyBorder="1"/>
    <xf numFmtId="4" fontId="30" fillId="4" borderId="38" xfId="0" applyNumberFormat="1" applyFont="1" applyFill="1" applyBorder="1" applyAlignment="1">
      <alignment horizontal="right"/>
    </xf>
    <xf numFmtId="4" fontId="30" fillId="4" borderId="39" xfId="0" applyNumberFormat="1" applyFont="1" applyFill="1" applyBorder="1" applyAlignment="1">
      <alignment horizontal="right"/>
    </xf>
    <xf numFmtId="4" fontId="10" fillId="4" borderId="39" xfId="0" applyNumberFormat="1" applyFont="1" applyFill="1" applyBorder="1" applyAlignment="1">
      <alignment horizontal="right"/>
    </xf>
    <xf numFmtId="0" fontId="22" fillId="4" borderId="33" xfId="0" applyFont="1" applyFill="1" applyBorder="1" applyAlignment="1">
      <alignment horizontal="center"/>
    </xf>
    <xf numFmtId="0" fontId="17" fillId="4" borderId="38" xfId="0" applyFont="1" applyFill="1" applyBorder="1"/>
    <xf numFmtId="0" fontId="16" fillId="2" borderId="65" xfId="0" applyFont="1" applyFill="1" applyBorder="1" applyAlignment="1">
      <alignment horizontal="center"/>
    </xf>
    <xf numFmtId="0" fontId="17" fillId="2" borderId="66" xfId="0" applyFont="1" applyFill="1" applyBorder="1"/>
    <xf numFmtId="0" fontId="31" fillId="2" borderId="0" xfId="0" applyFont="1" applyFill="1"/>
    <xf numFmtId="0" fontId="31" fillId="0" borderId="0" xfId="0" applyFont="1" applyFill="1"/>
    <xf numFmtId="0" fontId="31" fillId="0" borderId="0" xfId="0" applyFont="1" applyFill="1" applyBorder="1"/>
    <xf numFmtId="0" fontId="16" fillId="2" borderId="69" xfId="0" applyFont="1" applyFill="1" applyBorder="1" applyAlignment="1">
      <alignment horizontal="center"/>
    </xf>
    <xf numFmtId="0" fontId="10" fillId="0" borderId="66" xfId="0" applyFont="1" applyFill="1" applyBorder="1"/>
    <xf numFmtId="4" fontId="10" fillId="0" borderId="67" xfId="0" applyNumberFormat="1" applyFont="1" applyFill="1" applyBorder="1" applyAlignment="1">
      <alignment horizontal="right"/>
    </xf>
    <xf numFmtId="4" fontId="17" fillId="4" borderId="23" xfId="0" applyNumberFormat="1" applyFont="1" applyFill="1" applyBorder="1" applyAlignment="1">
      <alignment horizontal="right"/>
    </xf>
    <xf numFmtId="0" fontId="16" fillId="2" borderId="66" xfId="0" applyFont="1" applyFill="1" applyBorder="1"/>
    <xf numFmtId="0" fontId="16" fillId="4" borderId="26" xfId="0" applyFont="1" applyFill="1" applyBorder="1" applyAlignment="1">
      <alignment horizontal="center"/>
    </xf>
    <xf numFmtId="0" fontId="16" fillId="4" borderId="29" xfId="0" applyFont="1" applyFill="1" applyBorder="1"/>
    <xf numFmtId="0" fontId="16" fillId="4" borderId="31" xfId="0" applyFont="1" applyFill="1" applyBorder="1"/>
    <xf numFmtId="0" fontId="21" fillId="2" borderId="66" xfId="0" applyFont="1" applyFill="1" applyBorder="1"/>
    <xf numFmtId="0" fontId="21" fillId="2" borderId="36" xfId="0" applyFont="1" applyFill="1" applyBorder="1"/>
    <xf numFmtId="0" fontId="28" fillId="2" borderId="0" xfId="0" applyFont="1" applyFill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4" fontId="10" fillId="2" borderId="78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22" fillId="2" borderId="13" xfId="0" applyNumberFormat="1" applyFont="1" applyFill="1" applyBorder="1" applyAlignment="1">
      <alignment horizontal="right"/>
    </xf>
    <xf numFmtId="4" fontId="17" fillId="2" borderId="67" xfId="0" applyNumberFormat="1" applyFont="1" applyFill="1" applyBorder="1" applyAlignment="1">
      <alignment horizontal="right"/>
    </xf>
    <xf numFmtId="4" fontId="17" fillId="5" borderId="11" xfId="0" applyNumberFormat="1" applyFont="1" applyFill="1" applyBorder="1" applyAlignment="1">
      <alignment horizontal="right"/>
    </xf>
    <xf numFmtId="4" fontId="17" fillId="0" borderId="23" xfId="0" applyNumberFormat="1" applyFont="1" applyFill="1" applyBorder="1" applyAlignment="1">
      <alignment horizontal="right"/>
    </xf>
    <xf numFmtId="4" fontId="17" fillId="4" borderId="11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22" fillId="4" borderId="11" xfId="0" applyNumberFormat="1" applyFont="1" applyFill="1" applyBorder="1" applyAlignment="1">
      <alignment horizontal="right"/>
    </xf>
    <xf numFmtId="4" fontId="22" fillId="4" borderId="23" xfId="0" applyNumberFormat="1" applyFont="1" applyFill="1" applyBorder="1" applyAlignment="1">
      <alignment horizontal="right"/>
    </xf>
    <xf numFmtId="4" fontId="17" fillId="6" borderId="6" xfId="0" applyNumberFormat="1" applyFont="1" applyFill="1" applyBorder="1" applyAlignment="1">
      <alignment horizontal="right"/>
    </xf>
    <xf numFmtId="4" fontId="22" fillId="6" borderId="23" xfId="0" applyNumberFormat="1" applyFont="1" applyFill="1" applyBorder="1" applyAlignment="1">
      <alignment horizontal="right"/>
    </xf>
    <xf numFmtId="4" fontId="17" fillId="2" borderId="23" xfId="0" applyNumberFormat="1" applyFont="1" applyFill="1" applyBorder="1" applyAlignment="1">
      <alignment horizontal="right"/>
    </xf>
    <xf numFmtId="4" fontId="16" fillId="2" borderId="6" xfId="0" applyNumberFormat="1" applyFont="1" applyFill="1" applyBorder="1" applyAlignment="1">
      <alignment horizontal="right"/>
    </xf>
    <xf numFmtId="4" fontId="22" fillId="5" borderId="35" xfId="0" applyNumberFormat="1" applyFont="1" applyFill="1" applyBorder="1" applyAlignment="1">
      <alignment horizontal="right"/>
    </xf>
    <xf numFmtId="4" fontId="16" fillId="4" borderId="35" xfId="0" applyNumberFormat="1" applyFont="1" applyFill="1" applyBorder="1" applyAlignment="1">
      <alignment horizontal="right"/>
    </xf>
    <xf numFmtId="4" fontId="16" fillId="4" borderId="43" xfId="0" applyNumberFormat="1" applyFont="1" applyFill="1" applyBorder="1" applyAlignment="1">
      <alignment horizontal="right"/>
    </xf>
    <xf numFmtId="4" fontId="16" fillId="4" borderId="32" xfId="0" applyNumberFormat="1" applyFont="1" applyFill="1" applyBorder="1" applyAlignment="1">
      <alignment horizontal="right"/>
    </xf>
    <xf numFmtId="4" fontId="22" fillId="4" borderId="39" xfId="0" applyNumberFormat="1" applyFont="1" applyFill="1" applyBorder="1" applyAlignment="1">
      <alignment horizontal="right"/>
    </xf>
    <xf numFmtId="4" fontId="22" fillId="6" borderId="46" xfId="0" applyNumberFormat="1" applyFont="1" applyFill="1" applyBorder="1" applyAlignment="1">
      <alignment horizontal="right"/>
    </xf>
    <xf numFmtId="4" fontId="16" fillId="2" borderId="35" xfId="0" applyNumberFormat="1" applyFont="1" applyFill="1" applyBorder="1" applyAlignment="1">
      <alignment horizontal="right"/>
    </xf>
    <xf numFmtId="4" fontId="16" fillId="6" borderId="35" xfId="0" applyNumberFormat="1" applyFont="1" applyFill="1" applyBorder="1" applyAlignment="1">
      <alignment horizontal="right"/>
    </xf>
    <xf numFmtId="0" fontId="22" fillId="2" borderId="65" xfId="0" applyFont="1" applyFill="1" applyBorder="1" applyAlignment="1">
      <alignment horizontal="center"/>
    </xf>
    <xf numFmtId="0" fontId="22" fillId="2" borderId="66" xfId="0" applyFont="1" applyFill="1" applyBorder="1"/>
    <xf numFmtId="4" fontId="21" fillId="2" borderId="43" xfId="0" applyNumberFormat="1" applyFont="1" applyFill="1" applyBorder="1" applyAlignment="1">
      <alignment horizontal="right"/>
    </xf>
    <xf numFmtId="4" fontId="21" fillId="2" borderId="50" xfId="0" applyNumberFormat="1" applyFont="1" applyFill="1" applyBorder="1" applyAlignment="1">
      <alignment horizontal="right"/>
    </xf>
    <xf numFmtId="4" fontId="1" fillId="2" borderId="77" xfId="0" applyNumberFormat="1" applyFont="1" applyFill="1" applyBorder="1" applyAlignment="1">
      <alignment horizontal="right"/>
    </xf>
    <xf numFmtId="0" fontId="22" fillId="0" borderId="52" xfId="0" applyFont="1" applyFill="1" applyBorder="1" applyAlignment="1">
      <alignment horizontal="center"/>
    </xf>
    <xf numFmtId="0" fontId="21" fillId="0" borderId="50" xfId="0" applyFont="1" applyFill="1" applyBorder="1"/>
    <xf numFmtId="4" fontId="28" fillId="2" borderId="42" xfId="0" applyNumberFormat="1" applyFont="1" applyFill="1" applyBorder="1" applyAlignment="1">
      <alignment horizontal="right"/>
    </xf>
    <xf numFmtId="4" fontId="28" fillId="2" borderId="41" xfId="0" applyNumberFormat="1" applyFont="1" applyFill="1" applyBorder="1" applyAlignment="1">
      <alignment horizontal="right"/>
    </xf>
    <xf numFmtId="4" fontId="32" fillId="2" borderId="41" xfId="0" applyNumberFormat="1" applyFont="1" applyFill="1" applyBorder="1" applyAlignment="1">
      <alignment horizontal="right"/>
    </xf>
    <xf numFmtId="4" fontId="28" fillId="2" borderId="45" xfId="0" applyNumberFormat="1" applyFont="1" applyFill="1" applyBorder="1" applyAlignment="1">
      <alignment horizontal="right"/>
    </xf>
    <xf numFmtId="0" fontId="33" fillId="2" borderId="0" xfId="0" applyFont="1" applyFill="1"/>
    <xf numFmtId="0" fontId="1" fillId="2" borderId="72" xfId="0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right"/>
    </xf>
    <xf numFmtId="4" fontId="17" fillId="0" borderId="14" xfId="0" applyNumberFormat="1" applyFont="1" applyFill="1" applyBorder="1" applyAlignment="1">
      <alignment horizontal="right"/>
    </xf>
    <xf numFmtId="0" fontId="17" fillId="4" borderId="27" xfId="0" applyFont="1" applyFill="1" applyBorder="1"/>
    <xf numFmtId="4" fontId="17" fillId="4" borderId="75" xfId="0" applyNumberFormat="1" applyFont="1" applyFill="1" applyBorder="1" applyAlignment="1">
      <alignment horizontal="right"/>
    </xf>
    <xf numFmtId="4" fontId="17" fillId="4" borderId="3" xfId="0" applyNumberFormat="1" applyFont="1" applyFill="1" applyBorder="1" applyAlignment="1">
      <alignment horizontal="right"/>
    </xf>
    <xf numFmtId="0" fontId="22" fillId="5" borderId="10" xfId="0" applyFont="1" applyFill="1" applyBorder="1" applyAlignment="1">
      <alignment horizontal="center"/>
    </xf>
    <xf numFmtId="0" fontId="1" fillId="2" borderId="79" xfId="0" applyFont="1" applyFill="1" applyBorder="1"/>
    <xf numFmtId="4" fontId="22" fillId="5" borderId="55" xfId="0" applyNumberFormat="1" applyFont="1" applyFill="1" applyBorder="1" applyAlignment="1">
      <alignment horizontal="right"/>
    </xf>
    <xf numFmtId="4" fontId="17" fillId="2" borderId="14" xfId="0" applyNumberFormat="1" applyFont="1" applyFill="1" applyBorder="1" applyAlignment="1">
      <alignment horizontal="right"/>
    </xf>
    <xf numFmtId="4" fontId="17" fillId="4" borderId="33" xfId="0" applyNumberFormat="1" applyFont="1" applyFill="1" applyBorder="1" applyAlignment="1">
      <alignment horizontal="right"/>
    </xf>
    <xf numFmtId="0" fontId="22" fillId="4" borderId="69" xfId="0" applyFont="1" applyFill="1" applyBorder="1" applyAlignment="1">
      <alignment horizontal="center"/>
    </xf>
    <xf numFmtId="0" fontId="22" fillId="4" borderId="36" xfId="0" applyFont="1" applyFill="1" applyBorder="1"/>
    <xf numFmtId="4" fontId="22" fillId="4" borderId="41" xfId="0" applyNumberFormat="1" applyFont="1" applyFill="1" applyBorder="1" applyAlignment="1">
      <alignment horizontal="right"/>
    </xf>
    <xf numFmtId="4" fontId="22" fillId="4" borderId="70" xfId="0" applyNumberFormat="1" applyFont="1" applyFill="1" applyBorder="1" applyAlignment="1">
      <alignment horizontal="right"/>
    </xf>
    <xf numFmtId="0" fontId="22" fillId="2" borderId="50" xfId="0" applyFont="1" applyFill="1" applyBorder="1"/>
    <xf numFmtId="0" fontId="22" fillId="2" borderId="57" xfId="0" applyFont="1" applyFill="1" applyBorder="1" applyAlignment="1">
      <alignment horizontal="center"/>
    </xf>
    <xf numFmtId="4" fontId="17" fillId="2" borderId="46" xfId="0" applyNumberFormat="1" applyFont="1" applyFill="1" applyBorder="1" applyAlignment="1">
      <alignment horizontal="right"/>
    </xf>
    <xf numFmtId="0" fontId="35" fillId="2" borderId="0" xfId="0" applyFont="1" applyFill="1" applyBorder="1"/>
    <xf numFmtId="0" fontId="34" fillId="2" borderId="0" xfId="0" applyFont="1" applyFill="1"/>
    <xf numFmtId="0" fontId="36" fillId="2" borderId="41" xfId="0" applyFont="1" applyFill="1" applyBorder="1" applyAlignment="1">
      <alignment horizontal="center"/>
    </xf>
    <xf numFmtId="0" fontId="36" fillId="2" borderId="41" xfId="0" applyFont="1" applyFill="1" applyBorder="1"/>
    <xf numFmtId="4" fontId="37" fillId="2" borderId="41" xfId="0" applyNumberFormat="1" applyFont="1" applyFill="1" applyBorder="1" applyAlignment="1">
      <alignment horizontal="right"/>
    </xf>
    <xf numFmtId="0" fontId="1" fillId="2" borderId="53" xfId="0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/>
    </xf>
    <xf numFmtId="4" fontId="10" fillId="4" borderId="42" xfId="0" applyNumberFormat="1" applyFont="1" applyFill="1" applyBorder="1" applyAlignment="1">
      <alignment horizontal="right"/>
    </xf>
    <xf numFmtId="0" fontId="17" fillId="4" borderId="42" xfId="0" applyFont="1" applyFill="1" applyBorder="1"/>
    <xf numFmtId="0" fontId="16" fillId="2" borderId="42" xfId="0" applyFont="1" applyFill="1" applyBorder="1" applyAlignment="1">
      <alignment horizontal="center"/>
    </xf>
    <xf numFmtId="0" fontId="16" fillId="2" borderId="42" xfId="0" applyFont="1" applyFill="1" applyBorder="1"/>
    <xf numFmtId="4" fontId="17" fillId="4" borderId="21" xfId="0" applyNumberFormat="1" applyFont="1" applyFill="1" applyBorder="1" applyAlignment="1">
      <alignment horizontal="right"/>
    </xf>
    <xf numFmtId="0" fontId="16" fillId="0" borderId="41" xfId="0" applyFont="1" applyFill="1" applyBorder="1" applyAlignment="1">
      <alignment horizontal="center"/>
    </xf>
    <xf numFmtId="4" fontId="17" fillId="0" borderId="41" xfId="0" applyNumberFormat="1" applyFont="1" applyFill="1" applyBorder="1" applyAlignment="1">
      <alignment horizontal="right"/>
    </xf>
    <xf numFmtId="4" fontId="17" fillId="0" borderId="16" xfId="0" applyNumberFormat="1" applyFont="1" applyFill="1" applyBorder="1" applyAlignment="1">
      <alignment horizontal="right"/>
    </xf>
    <xf numFmtId="0" fontId="16" fillId="4" borderId="56" xfId="0" applyFont="1" applyFill="1" applyBorder="1" applyAlignment="1">
      <alignment horizontal="center"/>
    </xf>
    <xf numFmtId="0" fontId="17" fillId="4" borderId="57" xfId="0" applyFont="1" applyFill="1" applyBorder="1"/>
    <xf numFmtId="4" fontId="17" fillId="4" borderId="50" xfId="0" applyNumberFormat="1" applyFont="1" applyFill="1" applyBorder="1" applyAlignment="1">
      <alignment horizontal="right"/>
    </xf>
    <xf numFmtId="4" fontId="21" fillId="2" borderId="38" xfId="0" applyNumberFormat="1" applyFont="1" applyFill="1" applyBorder="1" applyAlignment="1">
      <alignment horizontal="right"/>
    </xf>
    <xf numFmtId="4" fontId="21" fillId="2" borderId="53" xfId="0" applyNumberFormat="1" applyFont="1" applyFill="1" applyBorder="1" applyAlignment="1">
      <alignment horizontal="right"/>
    </xf>
    <xf numFmtId="0" fontId="16" fillId="4" borderId="36" xfId="0" applyFont="1" applyFill="1" applyBorder="1" applyAlignment="1">
      <alignment horizontal="center"/>
    </xf>
    <xf numFmtId="0" fontId="1" fillId="2" borderId="71" xfId="0" applyFont="1" applyFill="1" applyBorder="1"/>
    <xf numFmtId="0" fontId="16" fillId="0" borderId="47" xfId="0" applyFont="1" applyFill="1" applyBorder="1" applyAlignment="1">
      <alignment horizontal="center"/>
    </xf>
    <xf numFmtId="0" fontId="22" fillId="4" borderId="51" xfId="0" applyFont="1" applyFill="1" applyBorder="1" applyAlignment="1">
      <alignment horizontal="center"/>
    </xf>
    <xf numFmtId="0" fontId="22" fillId="4" borderId="53" xfId="0" applyFont="1" applyFill="1" applyBorder="1"/>
    <xf numFmtId="4" fontId="22" fillId="4" borderId="53" xfId="0" applyNumberFormat="1" applyFont="1" applyFill="1" applyBorder="1" applyAlignment="1">
      <alignment horizontal="right"/>
    </xf>
    <xf numFmtId="4" fontId="17" fillId="4" borderId="54" xfId="0" applyNumberFormat="1" applyFont="1" applyFill="1" applyBorder="1" applyAlignment="1">
      <alignment horizontal="right"/>
    </xf>
    <xf numFmtId="0" fontId="38" fillId="2" borderId="0" xfId="0" applyFont="1" applyFill="1"/>
    <xf numFmtId="0" fontId="22" fillId="0" borderId="44" xfId="0" applyFont="1" applyFill="1" applyBorder="1" applyAlignment="1">
      <alignment horizontal="center"/>
    </xf>
    <xf numFmtId="0" fontId="1" fillId="0" borderId="55" xfId="0" applyFont="1" applyFill="1" applyBorder="1"/>
    <xf numFmtId="4" fontId="21" fillId="0" borderId="55" xfId="0" applyNumberFormat="1" applyFont="1" applyFill="1" applyBorder="1" applyAlignment="1">
      <alignment horizontal="right"/>
    </xf>
    <xf numFmtId="0" fontId="21" fillId="2" borderId="50" xfId="0" applyFont="1" applyFill="1" applyBorder="1"/>
    <xf numFmtId="4" fontId="1" fillId="2" borderId="81" xfId="0" applyNumberFormat="1" applyFont="1" applyFill="1" applyBorder="1" applyAlignment="1">
      <alignment horizontal="right"/>
    </xf>
    <xf numFmtId="4" fontId="1" fillId="2" borderId="82" xfId="0" applyNumberFormat="1" applyFont="1" applyFill="1" applyBorder="1" applyAlignment="1">
      <alignment horizontal="right"/>
    </xf>
    <xf numFmtId="4" fontId="1" fillId="2" borderId="80" xfId="0" applyNumberFormat="1" applyFont="1" applyFill="1" applyBorder="1" applyAlignment="1">
      <alignment horizontal="right"/>
    </xf>
    <xf numFmtId="4" fontId="1" fillId="2" borderId="84" xfId="0" applyNumberFormat="1" applyFont="1" applyFill="1" applyBorder="1" applyAlignment="1">
      <alignment horizontal="right"/>
    </xf>
    <xf numFmtId="4" fontId="1" fillId="2" borderId="83" xfId="0" applyNumberFormat="1" applyFont="1" applyFill="1" applyBorder="1" applyAlignment="1">
      <alignment horizontal="right"/>
    </xf>
    <xf numFmtId="4" fontId="1" fillId="2" borderId="86" xfId="0" applyNumberFormat="1" applyFont="1" applyFill="1" applyBorder="1" applyAlignment="1">
      <alignment horizontal="right"/>
    </xf>
    <xf numFmtId="4" fontId="1" fillId="2" borderId="87" xfId="0" applyNumberFormat="1" applyFont="1" applyFill="1" applyBorder="1" applyAlignment="1">
      <alignment horizontal="right"/>
    </xf>
    <xf numFmtId="4" fontId="1" fillId="2" borderId="90" xfId="0" applyNumberFormat="1" applyFont="1" applyFill="1" applyBorder="1" applyAlignment="1">
      <alignment horizontal="right"/>
    </xf>
    <xf numFmtId="0" fontId="1" fillId="2" borderId="85" xfId="0" applyFont="1" applyFill="1" applyBorder="1"/>
    <xf numFmtId="0" fontId="1" fillId="2" borderId="91" xfId="0" applyFont="1" applyFill="1" applyBorder="1"/>
    <xf numFmtId="0" fontId="1" fillId="2" borderId="89" xfId="0" applyFont="1" applyFill="1" applyBorder="1" applyAlignment="1">
      <alignment horizontal="center"/>
    </xf>
    <xf numFmtId="0" fontId="1" fillId="2" borderId="92" xfId="0" applyFont="1" applyFill="1" applyBorder="1"/>
    <xf numFmtId="4" fontId="1" fillId="2" borderId="48" xfId="0" applyNumberFormat="1" applyFont="1" applyFill="1" applyBorder="1" applyAlignment="1">
      <alignment horizontal="right"/>
    </xf>
    <xf numFmtId="0" fontId="1" fillId="2" borderId="86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93" xfId="0" applyFont="1" applyFill="1" applyBorder="1" applyAlignment="1">
      <alignment horizontal="center"/>
    </xf>
    <xf numFmtId="0" fontId="1" fillId="2" borderId="93" xfId="0" applyFont="1" applyFill="1" applyBorder="1"/>
    <xf numFmtId="4" fontId="1" fillId="2" borderId="93" xfId="0" applyNumberFormat="1" applyFont="1" applyFill="1" applyBorder="1" applyAlignment="1">
      <alignment horizontal="right"/>
    </xf>
    <xf numFmtId="0" fontId="22" fillId="4" borderId="88" xfId="0" applyFont="1" applyFill="1" applyBorder="1" applyAlignment="1">
      <alignment horizontal="center"/>
    </xf>
    <xf numFmtId="0" fontId="22" fillId="4" borderId="94" xfId="0" applyFont="1" applyFill="1" applyBorder="1"/>
    <xf numFmtId="4" fontId="22" fillId="4" borderId="94" xfId="0" applyNumberFormat="1" applyFont="1" applyFill="1" applyBorder="1" applyAlignment="1">
      <alignment horizontal="right"/>
    </xf>
    <xf numFmtId="4" fontId="22" fillId="4" borderId="95" xfId="0" applyNumberFormat="1" applyFont="1" applyFill="1" applyBorder="1" applyAlignment="1">
      <alignment horizontal="right"/>
    </xf>
    <xf numFmtId="0" fontId="39" fillId="2" borderId="0" xfId="0" applyFont="1" applyFill="1"/>
    <xf numFmtId="0" fontId="1" fillId="2" borderId="49" xfId="0" applyFont="1" applyFill="1" applyBorder="1"/>
    <xf numFmtId="4" fontId="16" fillId="4" borderId="96" xfId="0" applyNumberFormat="1" applyFont="1" applyFill="1" applyBorder="1" applyAlignment="1">
      <alignment horizontal="right"/>
    </xf>
    <xf numFmtId="4" fontId="22" fillId="2" borderId="30" xfId="0" applyNumberFormat="1" applyFont="1" applyFill="1" applyBorder="1" applyAlignment="1">
      <alignment horizontal="center" vertical="center"/>
    </xf>
    <xf numFmtId="4" fontId="22" fillId="2" borderId="3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4" fillId="2" borderId="0" xfId="0" applyFont="1" applyFill="1" applyAlignment="1">
      <alignment horizontal="left" shrinkToFit="1"/>
    </xf>
    <xf numFmtId="0" fontId="13" fillId="2" borderId="0" xfId="0" applyFont="1" applyFill="1" applyAlignment="1">
      <alignment horizontal="left"/>
    </xf>
    <xf numFmtId="0" fontId="17" fillId="2" borderId="30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4" fontId="22" fillId="2" borderId="75" xfId="0" applyNumberFormat="1" applyFont="1" applyFill="1" applyBorder="1" applyAlignment="1">
      <alignment horizontal="center" vertical="center"/>
    </xf>
    <xf numFmtId="4" fontId="22" fillId="2" borderId="55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left" shrinkToFit="1"/>
    </xf>
    <xf numFmtId="0" fontId="11" fillId="2" borderId="0" xfId="0" applyFont="1" applyFill="1" applyAlignment="1">
      <alignment horizontal="left" shrinkToFit="1"/>
    </xf>
    <xf numFmtId="0" fontId="10" fillId="2" borderId="0" xfId="0" applyFont="1" applyFill="1" applyAlignment="1">
      <alignment horizontal="fill" shrinkToFit="1"/>
    </xf>
    <xf numFmtId="0" fontId="13" fillId="2" borderId="0" xfId="0" applyFont="1" applyFill="1" applyAlignment="1">
      <alignment horizontal="left" shrinkToFit="1"/>
    </xf>
    <xf numFmtId="0" fontId="4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3C28-CEEC-472D-B1C4-F07DDB4D55AF}">
  <sheetPr>
    <pageSetUpPr fitToPage="1"/>
  </sheetPr>
  <dimension ref="A1:WVP913"/>
  <sheetViews>
    <sheetView tabSelected="1" topLeftCell="A70" zoomScaleNormal="100" zoomScaleSheetLayoutView="75" workbookViewId="0">
      <selection activeCell="G26" sqref="G26"/>
    </sheetView>
  </sheetViews>
  <sheetFormatPr defaultColWidth="45.85546875" defaultRowHeight="15.95" customHeight="1" x14ac:dyDescent="0.2"/>
  <cols>
    <col min="1" max="1" width="7.7109375" style="1" bestFit="1" customWidth="1"/>
    <col min="2" max="2" width="82.5703125" style="3" bestFit="1" customWidth="1"/>
    <col min="3" max="3" width="19" style="346" customWidth="1"/>
    <col min="4" max="4" width="20.42578125" style="346" customWidth="1"/>
    <col min="5" max="5" width="19.7109375" style="346" customWidth="1"/>
    <col min="6" max="6" width="19.7109375" style="346" bestFit="1" customWidth="1"/>
    <col min="7" max="7" width="19" style="3" customWidth="1"/>
    <col min="8" max="8" width="18.7109375" style="3" customWidth="1"/>
    <col min="9" max="255" width="45.85546875" style="3"/>
    <col min="256" max="256" width="7.7109375" style="3" bestFit="1" customWidth="1"/>
    <col min="257" max="257" width="67.7109375" style="3" customWidth="1"/>
    <col min="258" max="258" width="19" style="3" customWidth="1"/>
    <col min="259" max="259" width="20.42578125" style="3" customWidth="1"/>
    <col min="260" max="260" width="19.7109375" style="3" customWidth="1"/>
    <col min="261" max="261" width="18.42578125" style="3" customWidth="1"/>
    <col min="262" max="262" width="20.85546875" style="3" customWidth="1"/>
    <col min="263" max="263" width="19" style="3" customWidth="1"/>
    <col min="264" max="264" width="18.7109375" style="3" customWidth="1"/>
    <col min="265" max="511" width="45.85546875" style="3"/>
    <col min="512" max="512" width="7.7109375" style="3" bestFit="1" customWidth="1"/>
    <col min="513" max="513" width="67.7109375" style="3" customWidth="1"/>
    <col min="514" max="514" width="19" style="3" customWidth="1"/>
    <col min="515" max="515" width="20.42578125" style="3" customWidth="1"/>
    <col min="516" max="516" width="19.7109375" style="3" customWidth="1"/>
    <col min="517" max="517" width="18.42578125" style="3" customWidth="1"/>
    <col min="518" max="518" width="20.85546875" style="3" customWidth="1"/>
    <col min="519" max="519" width="19" style="3" customWidth="1"/>
    <col min="520" max="520" width="18.7109375" style="3" customWidth="1"/>
    <col min="521" max="767" width="45.85546875" style="3"/>
    <col min="768" max="768" width="7.7109375" style="3" bestFit="1" customWidth="1"/>
    <col min="769" max="769" width="67.7109375" style="3" customWidth="1"/>
    <col min="770" max="770" width="19" style="3" customWidth="1"/>
    <col min="771" max="771" width="20.42578125" style="3" customWidth="1"/>
    <col min="772" max="772" width="19.7109375" style="3" customWidth="1"/>
    <col min="773" max="773" width="18.42578125" style="3" customWidth="1"/>
    <col min="774" max="774" width="20.85546875" style="3" customWidth="1"/>
    <col min="775" max="775" width="19" style="3" customWidth="1"/>
    <col min="776" max="776" width="18.7109375" style="3" customWidth="1"/>
    <col min="777" max="1023" width="45.85546875" style="3"/>
    <col min="1024" max="1024" width="7.7109375" style="3" bestFit="1" customWidth="1"/>
    <col min="1025" max="1025" width="67.7109375" style="3" customWidth="1"/>
    <col min="1026" max="1026" width="19" style="3" customWidth="1"/>
    <col min="1027" max="1027" width="20.42578125" style="3" customWidth="1"/>
    <col min="1028" max="1028" width="19.7109375" style="3" customWidth="1"/>
    <col min="1029" max="1029" width="18.42578125" style="3" customWidth="1"/>
    <col min="1030" max="1030" width="20.85546875" style="3" customWidth="1"/>
    <col min="1031" max="1031" width="19" style="3" customWidth="1"/>
    <col min="1032" max="1032" width="18.7109375" style="3" customWidth="1"/>
    <col min="1033" max="1279" width="45.85546875" style="3"/>
    <col min="1280" max="1280" width="7.7109375" style="3" bestFit="1" customWidth="1"/>
    <col min="1281" max="1281" width="67.7109375" style="3" customWidth="1"/>
    <col min="1282" max="1282" width="19" style="3" customWidth="1"/>
    <col min="1283" max="1283" width="20.42578125" style="3" customWidth="1"/>
    <col min="1284" max="1284" width="19.7109375" style="3" customWidth="1"/>
    <col min="1285" max="1285" width="18.42578125" style="3" customWidth="1"/>
    <col min="1286" max="1286" width="20.85546875" style="3" customWidth="1"/>
    <col min="1287" max="1287" width="19" style="3" customWidth="1"/>
    <col min="1288" max="1288" width="18.7109375" style="3" customWidth="1"/>
    <col min="1289" max="1535" width="45.85546875" style="3"/>
    <col min="1536" max="1536" width="7.7109375" style="3" bestFit="1" customWidth="1"/>
    <col min="1537" max="1537" width="67.7109375" style="3" customWidth="1"/>
    <col min="1538" max="1538" width="19" style="3" customWidth="1"/>
    <col min="1539" max="1539" width="20.42578125" style="3" customWidth="1"/>
    <col min="1540" max="1540" width="19.7109375" style="3" customWidth="1"/>
    <col min="1541" max="1541" width="18.42578125" style="3" customWidth="1"/>
    <col min="1542" max="1542" width="20.85546875" style="3" customWidth="1"/>
    <col min="1543" max="1543" width="19" style="3" customWidth="1"/>
    <col min="1544" max="1544" width="18.7109375" style="3" customWidth="1"/>
    <col min="1545" max="1791" width="45.85546875" style="3"/>
    <col min="1792" max="1792" width="7.7109375" style="3" bestFit="1" customWidth="1"/>
    <col min="1793" max="1793" width="67.7109375" style="3" customWidth="1"/>
    <col min="1794" max="1794" width="19" style="3" customWidth="1"/>
    <col min="1795" max="1795" width="20.42578125" style="3" customWidth="1"/>
    <col min="1796" max="1796" width="19.7109375" style="3" customWidth="1"/>
    <col min="1797" max="1797" width="18.42578125" style="3" customWidth="1"/>
    <col min="1798" max="1798" width="20.85546875" style="3" customWidth="1"/>
    <col min="1799" max="1799" width="19" style="3" customWidth="1"/>
    <col min="1800" max="1800" width="18.7109375" style="3" customWidth="1"/>
    <col min="1801" max="2047" width="45.85546875" style="3"/>
    <col min="2048" max="2048" width="7.7109375" style="3" bestFit="1" customWidth="1"/>
    <col min="2049" max="2049" width="67.7109375" style="3" customWidth="1"/>
    <col min="2050" max="2050" width="19" style="3" customWidth="1"/>
    <col min="2051" max="2051" width="20.42578125" style="3" customWidth="1"/>
    <col min="2052" max="2052" width="19.7109375" style="3" customWidth="1"/>
    <col min="2053" max="2053" width="18.42578125" style="3" customWidth="1"/>
    <col min="2054" max="2054" width="20.85546875" style="3" customWidth="1"/>
    <col min="2055" max="2055" width="19" style="3" customWidth="1"/>
    <col min="2056" max="2056" width="18.7109375" style="3" customWidth="1"/>
    <col min="2057" max="2303" width="45.85546875" style="3"/>
    <col min="2304" max="2304" width="7.7109375" style="3" bestFit="1" customWidth="1"/>
    <col min="2305" max="2305" width="67.7109375" style="3" customWidth="1"/>
    <col min="2306" max="2306" width="19" style="3" customWidth="1"/>
    <col min="2307" max="2307" width="20.42578125" style="3" customWidth="1"/>
    <col min="2308" max="2308" width="19.7109375" style="3" customWidth="1"/>
    <col min="2309" max="2309" width="18.42578125" style="3" customWidth="1"/>
    <col min="2310" max="2310" width="20.85546875" style="3" customWidth="1"/>
    <col min="2311" max="2311" width="19" style="3" customWidth="1"/>
    <col min="2312" max="2312" width="18.7109375" style="3" customWidth="1"/>
    <col min="2313" max="2559" width="45.85546875" style="3"/>
    <col min="2560" max="2560" width="7.7109375" style="3" bestFit="1" customWidth="1"/>
    <col min="2561" max="2561" width="67.7109375" style="3" customWidth="1"/>
    <col min="2562" max="2562" width="19" style="3" customWidth="1"/>
    <col min="2563" max="2563" width="20.42578125" style="3" customWidth="1"/>
    <col min="2564" max="2564" width="19.7109375" style="3" customWidth="1"/>
    <col min="2565" max="2565" width="18.42578125" style="3" customWidth="1"/>
    <col min="2566" max="2566" width="20.85546875" style="3" customWidth="1"/>
    <col min="2567" max="2567" width="19" style="3" customWidth="1"/>
    <col min="2568" max="2568" width="18.7109375" style="3" customWidth="1"/>
    <col min="2569" max="2815" width="45.85546875" style="3"/>
    <col min="2816" max="2816" width="7.7109375" style="3" bestFit="1" customWidth="1"/>
    <col min="2817" max="2817" width="67.7109375" style="3" customWidth="1"/>
    <col min="2818" max="2818" width="19" style="3" customWidth="1"/>
    <col min="2819" max="2819" width="20.42578125" style="3" customWidth="1"/>
    <col min="2820" max="2820" width="19.7109375" style="3" customWidth="1"/>
    <col min="2821" max="2821" width="18.42578125" style="3" customWidth="1"/>
    <col min="2822" max="2822" width="20.85546875" style="3" customWidth="1"/>
    <col min="2823" max="2823" width="19" style="3" customWidth="1"/>
    <col min="2824" max="2824" width="18.7109375" style="3" customWidth="1"/>
    <col min="2825" max="3071" width="45.85546875" style="3"/>
    <col min="3072" max="3072" width="7.7109375" style="3" bestFit="1" customWidth="1"/>
    <col min="3073" max="3073" width="67.7109375" style="3" customWidth="1"/>
    <col min="3074" max="3074" width="19" style="3" customWidth="1"/>
    <col min="3075" max="3075" width="20.42578125" style="3" customWidth="1"/>
    <col min="3076" max="3076" width="19.7109375" style="3" customWidth="1"/>
    <col min="3077" max="3077" width="18.42578125" style="3" customWidth="1"/>
    <col min="3078" max="3078" width="20.85546875" style="3" customWidth="1"/>
    <col min="3079" max="3079" width="19" style="3" customWidth="1"/>
    <col min="3080" max="3080" width="18.7109375" style="3" customWidth="1"/>
    <col min="3081" max="3327" width="45.85546875" style="3"/>
    <col min="3328" max="3328" width="7.7109375" style="3" bestFit="1" customWidth="1"/>
    <col min="3329" max="3329" width="67.7109375" style="3" customWidth="1"/>
    <col min="3330" max="3330" width="19" style="3" customWidth="1"/>
    <col min="3331" max="3331" width="20.42578125" style="3" customWidth="1"/>
    <col min="3332" max="3332" width="19.7109375" style="3" customWidth="1"/>
    <col min="3333" max="3333" width="18.42578125" style="3" customWidth="1"/>
    <col min="3334" max="3334" width="20.85546875" style="3" customWidth="1"/>
    <col min="3335" max="3335" width="19" style="3" customWidth="1"/>
    <col min="3336" max="3336" width="18.7109375" style="3" customWidth="1"/>
    <col min="3337" max="3583" width="45.85546875" style="3"/>
    <col min="3584" max="3584" width="7.7109375" style="3" bestFit="1" customWidth="1"/>
    <col min="3585" max="3585" width="67.7109375" style="3" customWidth="1"/>
    <col min="3586" max="3586" width="19" style="3" customWidth="1"/>
    <col min="3587" max="3587" width="20.42578125" style="3" customWidth="1"/>
    <col min="3588" max="3588" width="19.7109375" style="3" customWidth="1"/>
    <col min="3589" max="3589" width="18.42578125" style="3" customWidth="1"/>
    <col min="3590" max="3590" width="20.85546875" style="3" customWidth="1"/>
    <col min="3591" max="3591" width="19" style="3" customWidth="1"/>
    <col min="3592" max="3592" width="18.7109375" style="3" customWidth="1"/>
    <col min="3593" max="3839" width="45.85546875" style="3"/>
    <col min="3840" max="3840" width="7.7109375" style="3" bestFit="1" customWidth="1"/>
    <col min="3841" max="3841" width="67.7109375" style="3" customWidth="1"/>
    <col min="3842" max="3842" width="19" style="3" customWidth="1"/>
    <col min="3843" max="3843" width="20.42578125" style="3" customWidth="1"/>
    <col min="3844" max="3844" width="19.7109375" style="3" customWidth="1"/>
    <col min="3845" max="3845" width="18.42578125" style="3" customWidth="1"/>
    <col min="3846" max="3846" width="20.85546875" style="3" customWidth="1"/>
    <col min="3847" max="3847" width="19" style="3" customWidth="1"/>
    <col min="3848" max="3848" width="18.7109375" style="3" customWidth="1"/>
    <col min="3849" max="4095" width="45.85546875" style="3"/>
    <col min="4096" max="4096" width="7.7109375" style="3" bestFit="1" customWidth="1"/>
    <col min="4097" max="4097" width="67.7109375" style="3" customWidth="1"/>
    <col min="4098" max="4098" width="19" style="3" customWidth="1"/>
    <col min="4099" max="4099" width="20.42578125" style="3" customWidth="1"/>
    <col min="4100" max="4100" width="19.7109375" style="3" customWidth="1"/>
    <col min="4101" max="4101" width="18.42578125" style="3" customWidth="1"/>
    <col min="4102" max="4102" width="20.85546875" style="3" customWidth="1"/>
    <col min="4103" max="4103" width="19" style="3" customWidth="1"/>
    <col min="4104" max="4104" width="18.7109375" style="3" customWidth="1"/>
    <col min="4105" max="4351" width="45.85546875" style="3"/>
    <col min="4352" max="4352" width="7.7109375" style="3" bestFit="1" customWidth="1"/>
    <col min="4353" max="4353" width="67.7109375" style="3" customWidth="1"/>
    <col min="4354" max="4354" width="19" style="3" customWidth="1"/>
    <col min="4355" max="4355" width="20.42578125" style="3" customWidth="1"/>
    <col min="4356" max="4356" width="19.7109375" style="3" customWidth="1"/>
    <col min="4357" max="4357" width="18.42578125" style="3" customWidth="1"/>
    <col min="4358" max="4358" width="20.85546875" style="3" customWidth="1"/>
    <col min="4359" max="4359" width="19" style="3" customWidth="1"/>
    <col min="4360" max="4360" width="18.7109375" style="3" customWidth="1"/>
    <col min="4361" max="4607" width="45.85546875" style="3"/>
    <col min="4608" max="4608" width="7.7109375" style="3" bestFit="1" customWidth="1"/>
    <col min="4609" max="4609" width="67.7109375" style="3" customWidth="1"/>
    <col min="4610" max="4610" width="19" style="3" customWidth="1"/>
    <col min="4611" max="4611" width="20.42578125" style="3" customWidth="1"/>
    <col min="4612" max="4612" width="19.7109375" style="3" customWidth="1"/>
    <col min="4613" max="4613" width="18.42578125" style="3" customWidth="1"/>
    <col min="4614" max="4614" width="20.85546875" style="3" customWidth="1"/>
    <col min="4615" max="4615" width="19" style="3" customWidth="1"/>
    <col min="4616" max="4616" width="18.7109375" style="3" customWidth="1"/>
    <col min="4617" max="4863" width="45.85546875" style="3"/>
    <col min="4864" max="4864" width="7.7109375" style="3" bestFit="1" customWidth="1"/>
    <col min="4865" max="4865" width="67.7109375" style="3" customWidth="1"/>
    <col min="4866" max="4866" width="19" style="3" customWidth="1"/>
    <col min="4867" max="4867" width="20.42578125" style="3" customWidth="1"/>
    <col min="4868" max="4868" width="19.7109375" style="3" customWidth="1"/>
    <col min="4869" max="4869" width="18.42578125" style="3" customWidth="1"/>
    <col min="4870" max="4870" width="20.85546875" style="3" customWidth="1"/>
    <col min="4871" max="4871" width="19" style="3" customWidth="1"/>
    <col min="4872" max="4872" width="18.7109375" style="3" customWidth="1"/>
    <col min="4873" max="5119" width="45.85546875" style="3"/>
    <col min="5120" max="5120" width="7.7109375" style="3" bestFit="1" customWidth="1"/>
    <col min="5121" max="5121" width="67.7109375" style="3" customWidth="1"/>
    <col min="5122" max="5122" width="19" style="3" customWidth="1"/>
    <col min="5123" max="5123" width="20.42578125" style="3" customWidth="1"/>
    <col min="5124" max="5124" width="19.7109375" style="3" customWidth="1"/>
    <col min="5125" max="5125" width="18.42578125" style="3" customWidth="1"/>
    <col min="5126" max="5126" width="20.85546875" style="3" customWidth="1"/>
    <col min="5127" max="5127" width="19" style="3" customWidth="1"/>
    <col min="5128" max="5128" width="18.7109375" style="3" customWidth="1"/>
    <col min="5129" max="5375" width="45.85546875" style="3"/>
    <col min="5376" max="5376" width="7.7109375" style="3" bestFit="1" customWidth="1"/>
    <col min="5377" max="5377" width="67.7109375" style="3" customWidth="1"/>
    <col min="5378" max="5378" width="19" style="3" customWidth="1"/>
    <col min="5379" max="5379" width="20.42578125" style="3" customWidth="1"/>
    <col min="5380" max="5380" width="19.7109375" style="3" customWidth="1"/>
    <col min="5381" max="5381" width="18.42578125" style="3" customWidth="1"/>
    <col min="5382" max="5382" width="20.85546875" style="3" customWidth="1"/>
    <col min="5383" max="5383" width="19" style="3" customWidth="1"/>
    <col min="5384" max="5384" width="18.7109375" style="3" customWidth="1"/>
    <col min="5385" max="5631" width="45.85546875" style="3"/>
    <col min="5632" max="5632" width="7.7109375" style="3" bestFit="1" customWidth="1"/>
    <col min="5633" max="5633" width="67.7109375" style="3" customWidth="1"/>
    <col min="5634" max="5634" width="19" style="3" customWidth="1"/>
    <col min="5635" max="5635" width="20.42578125" style="3" customWidth="1"/>
    <col min="5636" max="5636" width="19.7109375" style="3" customWidth="1"/>
    <col min="5637" max="5637" width="18.42578125" style="3" customWidth="1"/>
    <col min="5638" max="5638" width="20.85546875" style="3" customWidth="1"/>
    <col min="5639" max="5639" width="19" style="3" customWidth="1"/>
    <col min="5640" max="5640" width="18.7109375" style="3" customWidth="1"/>
    <col min="5641" max="5887" width="45.85546875" style="3"/>
    <col min="5888" max="5888" width="7.7109375" style="3" bestFit="1" customWidth="1"/>
    <col min="5889" max="5889" width="67.7109375" style="3" customWidth="1"/>
    <col min="5890" max="5890" width="19" style="3" customWidth="1"/>
    <col min="5891" max="5891" width="20.42578125" style="3" customWidth="1"/>
    <col min="5892" max="5892" width="19.7109375" style="3" customWidth="1"/>
    <col min="5893" max="5893" width="18.42578125" style="3" customWidth="1"/>
    <col min="5894" max="5894" width="20.85546875" style="3" customWidth="1"/>
    <col min="5895" max="5895" width="19" style="3" customWidth="1"/>
    <col min="5896" max="5896" width="18.7109375" style="3" customWidth="1"/>
    <col min="5897" max="6143" width="45.85546875" style="3"/>
    <col min="6144" max="6144" width="7.7109375" style="3" bestFit="1" customWidth="1"/>
    <col min="6145" max="6145" width="67.7109375" style="3" customWidth="1"/>
    <col min="6146" max="6146" width="19" style="3" customWidth="1"/>
    <col min="6147" max="6147" width="20.42578125" style="3" customWidth="1"/>
    <col min="6148" max="6148" width="19.7109375" style="3" customWidth="1"/>
    <col min="6149" max="6149" width="18.42578125" style="3" customWidth="1"/>
    <col min="6150" max="6150" width="20.85546875" style="3" customWidth="1"/>
    <col min="6151" max="6151" width="19" style="3" customWidth="1"/>
    <col min="6152" max="6152" width="18.7109375" style="3" customWidth="1"/>
    <col min="6153" max="6399" width="45.85546875" style="3"/>
    <col min="6400" max="6400" width="7.7109375" style="3" bestFit="1" customWidth="1"/>
    <col min="6401" max="6401" width="67.7109375" style="3" customWidth="1"/>
    <col min="6402" max="6402" width="19" style="3" customWidth="1"/>
    <col min="6403" max="6403" width="20.42578125" style="3" customWidth="1"/>
    <col min="6404" max="6404" width="19.7109375" style="3" customWidth="1"/>
    <col min="6405" max="6405" width="18.42578125" style="3" customWidth="1"/>
    <col min="6406" max="6406" width="20.85546875" style="3" customWidth="1"/>
    <col min="6407" max="6407" width="19" style="3" customWidth="1"/>
    <col min="6408" max="6408" width="18.7109375" style="3" customWidth="1"/>
    <col min="6409" max="6655" width="45.85546875" style="3"/>
    <col min="6656" max="6656" width="7.7109375" style="3" bestFit="1" customWidth="1"/>
    <col min="6657" max="6657" width="67.7109375" style="3" customWidth="1"/>
    <col min="6658" max="6658" width="19" style="3" customWidth="1"/>
    <col min="6659" max="6659" width="20.42578125" style="3" customWidth="1"/>
    <col min="6660" max="6660" width="19.7109375" style="3" customWidth="1"/>
    <col min="6661" max="6661" width="18.42578125" style="3" customWidth="1"/>
    <col min="6662" max="6662" width="20.85546875" style="3" customWidth="1"/>
    <col min="6663" max="6663" width="19" style="3" customWidth="1"/>
    <col min="6664" max="6664" width="18.7109375" style="3" customWidth="1"/>
    <col min="6665" max="6911" width="45.85546875" style="3"/>
    <col min="6912" max="6912" width="7.7109375" style="3" bestFit="1" customWidth="1"/>
    <col min="6913" max="6913" width="67.7109375" style="3" customWidth="1"/>
    <col min="6914" max="6914" width="19" style="3" customWidth="1"/>
    <col min="6915" max="6915" width="20.42578125" style="3" customWidth="1"/>
    <col min="6916" max="6916" width="19.7109375" style="3" customWidth="1"/>
    <col min="6917" max="6917" width="18.42578125" style="3" customWidth="1"/>
    <col min="6918" max="6918" width="20.85546875" style="3" customWidth="1"/>
    <col min="6919" max="6919" width="19" style="3" customWidth="1"/>
    <col min="6920" max="6920" width="18.7109375" style="3" customWidth="1"/>
    <col min="6921" max="7167" width="45.85546875" style="3"/>
    <col min="7168" max="7168" width="7.7109375" style="3" bestFit="1" customWidth="1"/>
    <col min="7169" max="7169" width="67.7109375" style="3" customWidth="1"/>
    <col min="7170" max="7170" width="19" style="3" customWidth="1"/>
    <col min="7171" max="7171" width="20.42578125" style="3" customWidth="1"/>
    <col min="7172" max="7172" width="19.7109375" style="3" customWidth="1"/>
    <col min="7173" max="7173" width="18.42578125" style="3" customWidth="1"/>
    <col min="7174" max="7174" width="20.85546875" style="3" customWidth="1"/>
    <col min="7175" max="7175" width="19" style="3" customWidth="1"/>
    <col min="7176" max="7176" width="18.7109375" style="3" customWidth="1"/>
    <col min="7177" max="7423" width="45.85546875" style="3"/>
    <col min="7424" max="7424" width="7.7109375" style="3" bestFit="1" customWidth="1"/>
    <col min="7425" max="7425" width="67.7109375" style="3" customWidth="1"/>
    <col min="7426" max="7426" width="19" style="3" customWidth="1"/>
    <col min="7427" max="7427" width="20.42578125" style="3" customWidth="1"/>
    <col min="7428" max="7428" width="19.7109375" style="3" customWidth="1"/>
    <col min="7429" max="7429" width="18.42578125" style="3" customWidth="1"/>
    <col min="7430" max="7430" width="20.85546875" style="3" customWidth="1"/>
    <col min="7431" max="7431" width="19" style="3" customWidth="1"/>
    <col min="7432" max="7432" width="18.7109375" style="3" customWidth="1"/>
    <col min="7433" max="7679" width="45.85546875" style="3"/>
    <col min="7680" max="7680" width="7.7109375" style="3" bestFit="1" customWidth="1"/>
    <col min="7681" max="7681" width="67.7109375" style="3" customWidth="1"/>
    <col min="7682" max="7682" width="19" style="3" customWidth="1"/>
    <col min="7683" max="7683" width="20.42578125" style="3" customWidth="1"/>
    <col min="7684" max="7684" width="19.7109375" style="3" customWidth="1"/>
    <col min="7685" max="7685" width="18.42578125" style="3" customWidth="1"/>
    <col min="7686" max="7686" width="20.85546875" style="3" customWidth="1"/>
    <col min="7687" max="7687" width="19" style="3" customWidth="1"/>
    <col min="7688" max="7688" width="18.7109375" style="3" customWidth="1"/>
    <col min="7689" max="7935" width="45.85546875" style="3"/>
    <col min="7936" max="7936" width="7.7109375" style="3" bestFit="1" customWidth="1"/>
    <col min="7937" max="7937" width="67.7109375" style="3" customWidth="1"/>
    <col min="7938" max="7938" width="19" style="3" customWidth="1"/>
    <col min="7939" max="7939" width="20.42578125" style="3" customWidth="1"/>
    <col min="7940" max="7940" width="19.7109375" style="3" customWidth="1"/>
    <col min="7941" max="7941" width="18.42578125" style="3" customWidth="1"/>
    <col min="7942" max="7942" width="20.85546875" style="3" customWidth="1"/>
    <col min="7943" max="7943" width="19" style="3" customWidth="1"/>
    <col min="7944" max="7944" width="18.7109375" style="3" customWidth="1"/>
    <col min="7945" max="8191" width="45.85546875" style="3"/>
    <col min="8192" max="8192" width="7.7109375" style="3" bestFit="1" customWidth="1"/>
    <col min="8193" max="8193" width="67.7109375" style="3" customWidth="1"/>
    <col min="8194" max="8194" width="19" style="3" customWidth="1"/>
    <col min="8195" max="8195" width="20.42578125" style="3" customWidth="1"/>
    <col min="8196" max="8196" width="19.7109375" style="3" customWidth="1"/>
    <col min="8197" max="8197" width="18.42578125" style="3" customWidth="1"/>
    <col min="8198" max="8198" width="20.85546875" style="3" customWidth="1"/>
    <col min="8199" max="8199" width="19" style="3" customWidth="1"/>
    <col min="8200" max="8200" width="18.7109375" style="3" customWidth="1"/>
    <col min="8201" max="8447" width="45.85546875" style="3"/>
    <col min="8448" max="8448" width="7.7109375" style="3" bestFit="1" customWidth="1"/>
    <col min="8449" max="8449" width="67.7109375" style="3" customWidth="1"/>
    <col min="8450" max="8450" width="19" style="3" customWidth="1"/>
    <col min="8451" max="8451" width="20.42578125" style="3" customWidth="1"/>
    <col min="8452" max="8452" width="19.7109375" style="3" customWidth="1"/>
    <col min="8453" max="8453" width="18.42578125" style="3" customWidth="1"/>
    <col min="8454" max="8454" width="20.85546875" style="3" customWidth="1"/>
    <col min="8455" max="8455" width="19" style="3" customWidth="1"/>
    <col min="8456" max="8456" width="18.7109375" style="3" customWidth="1"/>
    <col min="8457" max="8703" width="45.85546875" style="3"/>
    <col min="8704" max="8704" width="7.7109375" style="3" bestFit="1" customWidth="1"/>
    <col min="8705" max="8705" width="67.7109375" style="3" customWidth="1"/>
    <col min="8706" max="8706" width="19" style="3" customWidth="1"/>
    <col min="8707" max="8707" width="20.42578125" style="3" customWidth="1"/>
    <col min="8708" max="8708" width="19.7109375" style="3" customWidth="1"/>
    <col min="8709" max="8709" width="18.42578125" style="3" customWidth="1"/>
    <col min="8710" max="8710" width="20.85546875" style="3" customWidth="1"/>
    <col min="8711" max="8711" width="19" style="3" customWidth="1"/>
    <col min="8712" max="8712" width="18.7109375" style="3" customWidth="1"/>
    <col min="8713" max="8959" width="45.85546875" style="3"/>
    <col min="8960" max="8960" width="7.7109375" style="3" bestFit="1" customWidth="1"/>
    <col min="8961" max="8961" width="67.7109375" style="3" customWidth="1"/>
    <col min="8962" max="8962" width="19" style="3" customWidth="1"/>
    <col min="8963" max="8963" width="20.42578125" style="3" customWidth="1"/>
    <col min="8964" max="8964" width="19.7109375" style="3" customWidth="1"/>
    <col min="8965" max="8965" width="18.42578125" style="3" customWidth="1"/>
    <col min="8966" max="8966" width="20.85546875" style="3" customWidth="1"/>
    <col min="8967" max="8967" width="19" style="3" customWidth="1"/>
    <col min="8968" max="8968" width="18.7109375" style="3" customWidth="1"/>
    <col min="8969" max="9215" width="45.85546875" style="3"/>
    <col min="9216" max="9216" width="7.7109375" style="3" bestFit="1" customWidth="1"/>
    <col min="9217" max="9217" width="67.7109375" style="3" customWidth="1"/>
    <col min="9218" max="9218" width="19" style="3" customWidth="1"/>
    <col min="9219" max="9219" width="20.42578125" style="3" customWidth="1"/>
    <col min="9220" max="9220" width="19.7109375" style="3" customWidth="1"/>
    <col min="9221" max="9221" width="18.42578125" style="3" customWidth="1"/>
    <col min="9222" max="9222" width="20.85546875" style="3" customWidth="1"/>
    <col min="9223" max="9223" width="19" style="3" customWidth="1"/>
    <col min="9224" max="9224" width="18.7109375" style="3" customWidth="1"/>
    <col min="9225" max="9471" width="45.85546875" style="3"/>
    <col min="9472" max="9472" width="7.7109375" style="3" bestFit="1" customWidth="1"/>
    <col min="9473" max="9473" width="67.7109375" style="3" customWidth="1"/>
    <col min="9474" max="9474" width="19" style="3" customWidth="1"/>
    <col min="9475" max="9475" width="20.42578125" style="3" customWidth="1"/>
    <col min="9476" max="9476" width="19.7109375" style="3" customWidth="1"/>
    <col min="9477" max="9477" width="18.42578125" style="3" customWidth="1"/>
    <col min="9478" max="9478" width="20.85546875" style="3" customWidth="1"/>
    <col min="9479" max="9479" width="19" style="3" customWidth="1"/>
    <col min="9480" max="9480" width="18.7109375" style="3" customWidth="1"/>
    <col min="9481" max="9727" width="45.85546875" style="3"/>
    <col min="9728" max="9728" width="7.7109375" style="3" bestFit="1" customWidth="1"/>
    <col min="9729" max="9729" width="67.7109375" style="3" customWidth="1"/>
    <col min="9730" max="9730" width="19" style="3" customWidth="1"/>
    <col min="9731" max="9731" width="20.42578125" style="3" customWidth="1"/>
    <col min="9732" max="9732" width="19.7109375" style="3" customWidth="1"/>
    <col min="9733" max="9733" width="18.42578125" style="3" customWidth="1"/>
    <col min="9734" max="9734" width="20.85546875" style="3" customWidth="1"/>
    <col min="9735" max="9735" width="19" style="3" customWidth="1"/>
    <col min="9736" max="9736" width="18.7109375" style="3" customWidth="1"/>
    <col min="9737" max="9983" width="45.85546875" style="3"/>
    <col min="9984" max="9984" width="7.7109375" style="3" bestFit="1" customWidth="1"/>
    <col min="9985" max="9985" width="67.7109375" style="3" customWidth="1"/>
    <col min="9986" max="9986" width="19" style="3" customWidth="1"/>
    <col min="9987" max="9987" width="20.42578125" style="3" customWidth="1"/>
    <col min="9988" max="9988" width="19.7109375" style="3" customWidth="1"/>
    <col min="9989" max="9989" width="18.42578125" style="3" customWidth="1"/>
    <col min="9990" max="9990" width="20.85546875" style="3" customWidth="1"/>
    <col min="9991" max="9991" width="19" style="3" customWidth="1"/>
    <col min="9992" max="9992" width="18.7109375" style="3" customWidth="1"/>
    <col min="9993" max="10239" width="45.85546875" style="3"/>
    <col min="10240" max="10240" width="7.7109375" style="3" bestFit="1" customWidth="1"/>
    <col min="10241" max="10241" width="67.7109375" style="3" customWidth="1"/>
    <col min="10242" max="10242" width="19" style="3" customWidth="1"/>
    <col min="10243" max="10243" width="20.42578125" style="3" customWidth="1"/>
    <col min="10244" max="10244" width="19.7109375" style="3" customWidth="1"/>
    <col min="10245" max="10245" width="18.42578125" style="3" customWidth="1"/>
    <col min="10246" max="10246" width="20.85546875" style="3" customWidth="1"/>
    <col min="10247" max="10247" width="19" style="3" customWidth="1"/>
    <col min="10248" max="10248" width="18.7109375" style="3" customWidth="1"/>
    <col min="10249" max="10495" width="45.85546875" style="3"/>
    <col min="10496" max="10496" width="7.7109375" style="3" bestFit="1" customWidth="1"/>
    <col min="10497" max="10497" width="67.7109375" style="3" customWidth="1"/>
    <col min="10498" max="10498" width="19" style="3" customWidth="1"/>
    <col min="10499" max="10499" width="20.42578125" style="3" customWidth="1"/>
    <col min="10500" max="10500" width="19.7109375" style="3" customWidth="1"/>
    <col min="10501" max="10501" width="18.42578125" style="3" customWidth="1"/>
    <col min="10502" max="10502" width="20.85546875" style="3" customWidth="1"/>
    <col min="10503" max="10503" width="19" style="3" customWidth="1"/>
    <col min="10504" max="10504" width="18.7109375" style="3" customWidth="1"/>
    <col min="10505" max="10751" width="45.85546875" style="3"/>
    <col min="10752" max="10752" width="7.7109375" style="3" bestFit="1" customWidth="1"/>
    <col min="10753" max="10753" width="67.7109375" style="3" customWidth="1"/>
    <col min="10754" max="10754" width="19" style="3" customWidth="1"/>
    <col min="10755" max="10755" width="20.42578125" style="3" customWidth="1"/>
    <col min="10756" max="10756" width="19.7109375" style="3" customWidth="1"/>
    <col min="10757" max="10757" width="18.42578125" style="3" customWidth="1"/>
    <col min="10758" max="10758" width="20.85546875" style="3" customWidth="1"/>
    <col min="10759" max="10759" width="19" style="3" customWidth="1"/>
    <col min="10760" max="10760" width="18.7109375" style="3" customWidth="1"/>
    <col min="10761" max="11007" width="45.85546875" style="3"/>
    <col min="11008" max="11008" width="7.7109375" style="3" bestFit="1" customWidth="1"/>
    <col min="11009" max="11009" width="67.7109375" style="3" customWidth="1"/>
    <col min="11010" max="11010" width="19" style="3" customWidth="1"/>
    <col min="11011" max="11011" width="20.42578125" style="3" customWidth="1"/>
    <col min="11012" max="11012" width="19.7109375" style="3" customWidth="1"/>
    <col min="11013" max="11013" width="18.42578125" style="3" customWidth="1"/>
    <col min="11014" max="11014" width="20.85546875" style="3" customWidth="1"/>
    <col min="11015" max="11015" width="19" style="3" customWidth="1"/>
    <col min="11016" max="11016" width="18.7109375" style="3" customWidth="1"/>
    <col min="11017" max="11263" width="45.85546875" style="3"/>
    <col min="11264" max="11264" width="7.7109375" style="3" bestFit="1" customWidth="1"/>
    <col min="11265" max="11265" width="67.7109375" style="3" customWidth="1"/>
    <col min="11266" max="11266" width="19" style="3" customWidth="1"/>
    <col min="11267" max="11267" width="20.42578125" style="3" customWidth="1"/>
    <col min="11268" max="11268" width="19.7109375" style="3" customWidth="1"/>
    <col min="11269" max="11269" width="18.42578125" style="3" customWidth="1"/>
    <col min="11270" max="11270" width="20.85546875" style="3" customWidth="1"/>
    <col min="11271" max="11271" width="19" style="3" customWidth="1"/>
    <col min="11272" max="11272" width="18.7109375" style="3" customWidth="1"/>
    <col min="11273" max="11519" width="45.85546875" style="3"/>
    <col min="11520" max="11520" width="7.7109375" style="3" bestFit="1" customWidth="1"/>
    <col min="11521" max="11521" width="67.7109375" style="3" customWidth="1"/>
    <col min="11522" max="11522" width="19" style="3" customWidth="1"/>
    <col min="11523" max="11523" width="20.42578125" style="3" customWidth="1"/>
    <col min="11524" max="11524" width="19.7109375" style="3" customWidth="1"/>
    <col min="11525" max="11525" width="18.42578125" style="3" customWidth="1"/>
    <col min="11526" max="11526" width="20.85546875" style="3" customWidth="1"/>
    <col min="11527" max="11527" width="19" style="3" customWidth="1"/>
    <col min="11528" max="11528" width="18.7109375" style="3" customWidth="1"/>
    <col min="11529" max="11775" width="45.85546875" style="3"/>
    <col min="11776" max="11776" width="7.7109375" style="3" bestFit="1" customWidth="1"/>
    <col min="11777" max="11777" width="67.7109375" style="3" customWidth="1"/>
    <col min="11778" max="11778" width="19" style="3" customWidth="1"/>
    <col min="11779" max="11779" width="20.42578125" style="3" customWidth="1"/>
    <col min="11780" max="11780" width="19.7109375" style="3" customWidth="1"/>
    <col min="11781" max="11781" width="18.42578125" style="3" customWidth="1"/>
    <col min="11782" max="11782" width="20.85546875" style="3" customWidth="1"/>
    <col min="11783" max="11783" width="19" style="3" customWidth="1"/>
    <col min="11784" max="11784" width="18.7109375" style="3" customWidth="1"/>
    <col min="11785" max="12031" width="45.85546875" style="3"/>
    <col min="12032" max="12032" width="7.7109375" style="3" bestFit="1" customWidth="1"/>
    <col min="12033" max="12033" width="67.7109375" style="3" customWidth="1"/>
    <col min="12034" max="12034" width="19" style="3" customWidth="1"/>
    <col min="12035" max="12035" width="20.42578125" style="3" customWidth="1"/>
    <col min="12036" max="12036" width="19.7109375" style="3" customWidth="1"/>
    <col min="12037" max="12037" width="18.42578125" style="3" customWidth="1"/>
    <col min="12038" max="12038" width="20.85546875" style="3" customWidth="1"/>
    <col min="12039" max="12039" width="19" style="3" customWidth="1"/>
    <col min="12040" max="12040" width="18.7109375" style="3" customWidth="1"/>
    <col min="12041" max="12287" width="45.85546875" style="3"/>
    <col min="12288" max="12288" width="7.7109375" style="3" bestFit="1" customWidth="1"/>
    <col min="12289" max="12289" width="67.7109375" style="3" customWidth="1"/>
    <col min="12290" max="12290" width="19" style="3" customWidth="1"/>
    <col min="12291" max="12291" width="20.42578125" style="3" customWidth="1"/>
    <col min="12292" max="12292" width="19.7109375" style="3" customWidth="1"/>
    <col min="12293" max="12293" width="18.42578125" style="3" customWidth="1"/>
    <col min="12294" max="12294" width="20.85546875" style="3" customWidth="1"/>
    <col min="12295" max="12295" width="19" style="3" customWidth="1"/>
    <col min="12296" max="12296" width="18.7109375" style="3" customWidth="1"/>
    <col min="12297" max="12543" width="45.85546875" style="3"/>
    <col min="12544" max="12544" width="7.7109375" style="3" bestFit="1" customWidth="1"/>
    <col min="12545" max="12545" width="67.7109375" style="3" customWidth="1"/>
    <col min="12546" max="12546" width="19" style="3" customWidth="1"/>
    <col min="12547" max="12547" width="20.42578125" style="3" customWidth="1"/>
    <col min="12548" max="12548" width="19.7109375" style="3" customWidth="1"/>
    <col min="12549" max="12549" width="18.42578125" style="3" customWidth="1"/>
    <col min="12550" max="12550" width="20.85546875" style="3" customWidth="1"/>
    <col min="12551" max="12551" width="19" style="3" customWidth="1"/>
    <col min="12552" max="12552" width="18.7109375" style="3" customWidth="1"/>
    <col min="12553" max="12799" width="45.85546875" style="3"/>
    <col min="12800" max="12800" width="7.7109375" style="3" bestFit="1" customWidth="1"/>
    <col min="12801" max="12801" width="67.7109375" style="3" customWidth="1"/>
    <col min="12802" max="12802" width="19" style="3" customWidth="1"/>
    <col min="12803" max="12803" width="20.42578125" style="3" customWidth="1"/>
    <col min="12804" max="12804" width="19.7109375" style="3" customWidth="1"/>
    <col min="12805" max="12805" width="18.42578125" style="3" customWidth="1"/>
    <col min="12806" max="12806" width="20.85546875" style="3" customWidth="1"/>
    <col min="12807" max="12807" width="19" style="3" customWidth="1"/>
    <col min="12808" max="12808" width="18.7109375" style="3" customWidth="1"/>
    <col min="12809" max="13055" width="45.85546875" style="3"/>
    <col min="13056" max="13056" width="7.7109375" style="3" bestFit="1" customWidth="1"/>
    <col min="13057" max="13057" width="67.7109375" style="3" customWidth="1"/>
    <col min="13058" max="13058" width="19" style="3" customWidth="1"/>
    <col min="13059" max="13059" width="20.42578125" style="3" customWidth="1"/>
    <col min="13060" max="13060" width="19.7109375" style="3" customWidth="1"/>
    <col min="13061" max="13061" width="18.42578125" style="3" customWidth="1"/>
    <col min="13062" max="13062" width="20.85546875" style="3" customWidth="1"/>
    <col min="13063" max="13063" width="19" style="3" customWidth="1"/>
    <col min="13064" max="13064" width="18.7109375" style="3" customWidth="1"/>
    <col min="13065" max="13311" width="45.85546875" style="3"/>
    <col min="13312" max="13312" width="7.7109375" style="3" bestFit="1" customWidth="1"/>
    <col min="13313" max="13313" width="67.7109375" style="3" customWidth="1"/>
    <col min="13314" max="13314" width="19" style="3" customWidth="1"/>
    <col min="13315" max="13315" width="20.42578125" style="3" customWidth="1"/>
    <col min="13316" max="13316" width="19.7109375" style="3" customWidth="1"/>
    <col min="13317" max="13317" width="18.42578125" style="3" customWidth="1"/>
    <col min="13318" max="13318" width="20.85546875" style="3" customWidth="1"/>
    <col min="13319" max="13319" width="19" style="3" customWidth="1"/>
    <col min="13320" max="13320" width="18.7109375" style="3" customWidth="1"/>
    <col min="13321" max="13567" width="45.85546875" style="3"/>
    <col min="13568" max="13568" width="7.7109375" style="3" bestFit="1" customWidth="1"/>
    <col min="13569" max="13569" width="67.7109375" style="3" customWidth="1"/>
    <col min="13570" max="13570" width="19" style="3" customWidth="1"/>
    <col min="13571" max="13571" width="20.42578125" style="3" customWidth="1"/>
    <col min="13572" max="13572" width="19.7109375" style="3" customWidth="1"/>
    <col min="13573" max="13573" width="18.42578125" style="3" customWidth="1"/>
    <col min="13574" max="13574" width="20.85546875" style="3" customWidth="1"/>
    <col min="13575" max="13575" width="19" style="3" customWidth="1"/>
    <col min="13576" max="13576" width="18.7109375" style="3" customWidth="1"/>
    <col min="13577" max="13823" width="45.85546875" style="3"/>
    <col min="13824" max="13824" width="7.7109375" style="3" bestFit="1" customWidth="1"/>
    <col min="13825" max="13825" width="67.7109375" style="3" customWidth="1"/>
    <col min="13826" max="13826" width="19" style="3" customWidth="1"/>
    <col min="13827" max="13827" width="20.42578125" style="3" customWidth="1"/>
    <col min="13828" max="13828" width="19.7109375" style="3" customWidth="1"/>
    <col min="13829" max="13829" width="18.42578125" style="3" customWidth="1"/>
    <col min="13830" max="13830" width="20.85546875" style="3" customWidth="1"/>
    <col min="13831" max="13831" width="19" style="3" customWidth="1"/>
    <col min="13832" max="13832" width="18.7109375" style="3" customWidth="1"/>
    <col min="13833" max="14079" width="45.85546875" style="3"/>
    <col min="14080" max="14080" width="7.7109375" style="3" bestFit="1" customWidth="1"/>
    <col min="14081" max="14081" width="67.7109375" style="3" customWidth="1"/>
    <col min="14082" max="14082" width="19" style="3" customWidth="1"/>
    <col min="14083" max="14083" width="20.42578125" style="3" customWidth="1"/>
    <col min="14084" max="14084" width="19.7109375" style="3" customWidth="1"/>
    <col min="14085" max="14085" width="18.42578125" style="3" customWidth="1"/>
    <col min="14086" max="14086" width="20.85546875" style="3" customWidth="1"/>
    <col min="14087" max="14087" width="19" style="3" customWidth="1"/>
    <col min="14088" max="14088" width="18.7109375" style="3" customWidth="1"/>
    <col min="14089" max="14335" width="45.85546875" style="3"/>
    <col min="14336" max="14336" width="7.7109375" style="3" bestFit="1" customWidth="1"/>
    <col min="14337" max="14337" width="67.7109375" style="3" customWidth="1"/>
    <col min="14338" max="14338" width="19" style="3" customWidth="1"/>
    <col min="14339" max="14339" width="20.42578125" style="3" customWidth="1"/>
    <col min="14340" max="14340" width="19.7109375" style="3" customWidth="1"/>
    <col min="14341" max="14341" width="18.42578125" style="3" customWidth="1"/>
    <col min="14342" max="14342" width="20.85546875" style="3" customWidth="1"/>
    <col min="14343" max="14343" width="19" style="3" customWidth="1"/>
    <col min="14344" max="14344" width="18.7109375" style="3" customWidth="1"/>
    <col min="14345" max="14591" width="45.85546875" style="3"/>
    <col min="14592" max="14592" width="7.7109375" style="3" bestFit="1" customWidth="1"/>
    <col min="14593" max="14593" width="67.7109375" style="3" customWidth="1"/>
    <col min="14594" max="14594" width="19" style="3" customWidth="1"/>
    <col min="14595" max="14595" width="20.42578125" style="3" customWidth="1"/>
    <col min="14596" max="14596" width="19.7109375" style="3" customWidth="1"/>
    <col min="14597" max="14597" width="18.42578125" style="3" customWidth="1"/>
    <col min="14598" max="14598" width="20.85546875" style="3" customWidth="1"/>
    <col min="14599" max="14599" width="19" style="3" customWidth="1"/>
    <col min="14600" max="14600" width="18.7109375" style="3" customWidth="1"/>
    <col min="14601" max="14847" width="45.85546875" style="3"/>
    <col min="14848" max="14848" width="7.7109375" style="3" bestFit="1" customWidth="1"/>
    <col min="14849" max="14849" width="67.7109375" style="3" customWidth="1"/>
    <col min="14850" max="14850" width="19" style="3" customWidth="1"/>
    <col min="14851" max="14851" width="20.42578125" style="3" customWidth="1"/>
    <col min="14852" max="14852" width="19.7109375" style="3" customWidth="1"/>
    <col min="14853" max="14853" width="18.42578125" style="3" customWidth="1"/>
    <col min="14854" max="14854" width="20.85546875" style="3" customWidth="1"/>
    <col min="14855" max="14855" width="19" style="3" customWidth="1"/>
    <col min="14856" max="14856" width="18.7109375" style="3" customWidth="1"/>
    <col min="14857" max="15103" width="45.85546875" style="3"/>
    <col min="15104" max="15104" width="7.7109375" style="3" bestFit="1" customWidth="1"/>
    <col min="15105" max="15105" width="67.7109375" style="3" customWidth="1"/>
    <col min="15106" max="15106" width="19" style="3" customWidth="1"/>
    <col min="15107" max="15107" width="20.42578125" style="3" customWidth="1"/>
    <col min="15108" max="15108" width="19.7109375" style="3" customWidth="1"/>
    <col min="15109" max="15109" width="18.42578125" style="3" customWidth="1"/>
    <col min="15110" max="15110" width="20.85546875" style="3" customWidth="1"/>
    <col min="15111" max="15111" width="19" style="3" customWidth="1"/>
    <col min="15112" max="15112" width="18.7109375" style="3" customWidth="1"/>
    <col min="15113" max="15359" width="45.85546875" style="3"/>
    <col min="15360" max="15360" width="7.7109375" style="3" bestFit="1" customWidth="1"/>
    <col min="15361" max="15361" width="67.7109375" style="3" customWidth="1"/>
    <col min="15362" max="15362" width="19" style="3" customWidth="1"/>
    <col min="15363" max="15363" width="20.42578125" style="3" customWidth="1"/>
    <col min="15364" max="15364" width="19.7109375" style="3" customWidth="1"/>
    <col min="15365" max="15365" width="18.42578125" style="3" customWidth="1"/>
    <col min="15366" max="15366" width="20.85546875" style="3" customWidth="1"/>
    <col min="15367" max="15367" width="19" style="3" customWidth="1"/>
    <col min="15368" max="15368" width="18.7109375" style="3" customWidth="1"/>
    <col min="15369" max="15615" width="45.85546875" style="3"/>
    <col min="15616" max="15616" width="7.7109375" style="3" bestFit="1" customWidth="1"/>
    <col min="15617" max="15617" width="67.7109375" style="3" customWidth="1"/>
    <col min="15618" max="15618" width="19" style="3" customWidth="1"/>
    <col min="15619" max="15619" width="20.42578125" style="3" customWidth="1"/>
    <col min="15620" max="15620" width="19.7109375" style="3" customWidth="1"/>
    <col min="15621" max="15621" width="18.42578125" style="3" customWidth="1"/>
    <col min="15622" max="15622" width="20.85546875" style="3" customWidth="1"/>
    <col min="15623" max="15623" width="19" style="3" customWidth="1"/>
    <col min="15624" max="15624" width="18.7109375" style="3" customWidth="1"/>
    <col min="15625" max="15871" width="45.85546875" style="3"/>
    <col min="15872" max="15872" width="7.7109375" style="3" bestFit="1" customWidth="1"/>
    <col min="15873" max="15873" width="67.7109375" style="3" customWidth="1"/>
    <col min="15874" max="15874" width="19" style="3" customWidth="1"/>
    <col min="15875" max="15875" width="20.42578125" style="3" customWidth="1"/>
    <col min="15876" max="15876" width="19.7109375" style="3" customWidth="1"/>
    <col min="15877" max="15877" width="18.42578125" style="3" customWidth="1"/>
    <col min="15878" max="15878" width="20.85546875" style="3" customWidth="1"/>
    <col min="15879" max="15879" width="19" style="3" customWidth="1"/>
    <col min="15880" max="15880" width="18.7109375" style="3" customWidth="1"/>
    <col min="15881" max="16127" width="45.85546875" style="3"/>
    <col min="16128" max="16128" width="7.7109375" style="3" bestFit="1" customWidth="1"/>
    <col min="16129" max="16129" width="67.7109375" style="3" customWidth="1"/>
    <col min="16130" max="16130" width="19" style="3" customWidth="1"/>
    <col min="16131" max="16131" width="20.42578125" style="3" customWidth="1"/>
    <col min="16132" max="16132" width="19.7109375" style="3" customWidth="1"/>
    <col min="16133" max="16133" width="18.42578125" style="3" customWidth="1"/>
    <col min="16134" max="16134" width="20.85546875" style="3" customWidth="1"/>
    <col min="16135" max="16135" width="19" style="3" customWidth="1"/>
    <col min="16136" max="16136" width="18.7109375" style="3" customWidth="1"/>
    <col min="16137" max="16384" width="45.85546875" style="3"/>
  </cols>
  <sheetData>
    <row r="1" spans="1:6" ht="26.25" customHeight="1" x14ac:dyDescent="0.25">
      <c r="B1" s="535" t="s">
        <v>788</v>
      </c>
      <c r="C1" s="2"/>
      <c r="D1" s="2"/>
      <c r="E1" s="2"/>
      <c r="F1" s="2" t="s">
        <v>877</v>
      </c>
    </row>
    <row r="2" spans="1:6" s="7" customFormat="1" ht="14.25" customHeight="1" x14ac:dyDescent="0.25">
      <c r="A2" s="4"/>
      <c r="B2" s="5"/>
      <c r="C2" s="6"/>
      <c r="D2" s="6"/>
      <c r="E2" s="6"/>
      <c r="F2" s="6"/>
    </row>
    <row r="3" spans="1:6" s="7" customFormat="1" ht="15.75" customHeight="1" thickBot="1" x14ac:dyDescent="0.25">
      <c r="A3" s="4"/>
      <c r="B3" s="8" t="s">
        <v>0</v>
      </c>
      <c r="C3" s="9"/>
      <c r="D3" s="9"/>
      <c r="E3" s="9"/>
      <c r="F3" s="9"/>
    </row>
    <row r="4" spans="1:6" s="7" customFormat="1" ht="23.25" customHeight="1" x14ac:dyDescent="0.2">
      <c r="A4" s="4"/>
      <c r="B4" s="10" t="s">
        <v>1</v>
      </c>
      <c r="C4" s="11" t="s">
        <v>2</v>
      </c>
      <c r="D4" s="12" t="s">
        <v>2</v>
      </c>
      <c r="E4" s="13" t="s">
        <v>3</v>
      </c>
      <c r="F4" s="11" t="s">
        <v>4</v>
      </c>
    </row>
    <row r="5" spans="1:6" ht="15.95" customHeight="1" x14ac:dyDescent="0.2">
      <c r="B5" s="14"/>
      <c r="C5" s="15" t="s">
        <v>5</v>
      </c>
      <c r="D5" s="16" t="s">
        <v>6</v>
      </c>
      <c r="E5" s="14" t="s">
        <v>790</v>
      </c>
      <c r="F5" s="15" t="s">
        <v>7</v>
      </c>
    </row>
    <row r="6" spans="1:6" ht="15.95" customHeight="1" thickBot="1" x14ac:dyDescent="0.25">
      <c r="B6" s="17"/>
      <c r="C6" s="18" t="s">
        <v>8</v>
      </c>
      <c r="D6" s="19" t="s">
        <v>8</v>
      </c>
      <c r="E6" s="17" t="s">
        <v>8</v>
      </c>
      <c r="F6" s="18"/>
    </row>
    <row r="7" spans="1:6" ht="15.95" customHeight="1" thickTop="1" thickBot="1" x14ac:dyDescent="0.25">
      <c r="B7" s="20" t="s">
        <v>9</v>
      </c>
      <c r="C7" s="21">
        <v>188480000</v>
      </c>
      <c r="D7" s="21">
        <v>191429940</v>
      </c>
      <c r="E7" s="21">
        <v>241270672.41</v>
      </c>
      <c r="F7" s="21">
        <f>SUM(E7/D7*100)</f>
        <v>126.03601735966694</v>
      </c>
    </row>
    <row r="8" spans="1:6" ht="15.95" customHeight="1" thickBot="1" x14ac:dyDescent="0.25">
      <c r="A8" s="22"/>
      <c r="B8" s="20" t="s">
        <v>10</v>
      </c>
      <c r="C8" s="21">
        <v>9092000</v>
      </c>
      <c r="D8" s="21">
        <v>9104599</v>
      </c>
      <c r="E8" s="21">
        <v>24993915.629999999</v>
      </c>
      <c r="F8" s="21">
        <f>SUM(E8/D8*100)</f>
        <v>274.51967549586749</v>
      </c>
    </row>
    <row r="9" spans="1:6" ht="15.95" customHeight="1" thickBot="1" x14ac:dyDescent="0.25">
      <c r="A9" s="22"/>
      <c r="B9" s="20" t="s">
        <v>11</v>
      </c>
      <c r="C9" s="21">
        <v>150000</v>
      </c>
      <c r="D9" s="21">
        <v>807217</v>
      </c>
      <c r="E9" s="21">
        <v>1580519</v>
      </c>
      <c r="F9" s="21">
        <f>SUM(E9/D9*100)</f>
        <v>195.79852753348851</v>
      </c>
    </row>
    <row r="10" spans="1:6" ht="15.95" customHeight="1" x14ac:dyDescent="0.2">
      <c r="A10" s="22"/>
      <c r="B10" s="23" t="s">
        <v>12</v>
      </c>
      <c r="C10" s="24">
        <v>40772300</v>
      </c>
      <c r="D10" s="24">
        <v>80001089.719999999</v>
      </c>
      <c r="E10" s="25">
        <v>513327452.27999997</v>
      </c>
      <c r="F10" s="24">
        <f>SUM(E10/D10*100)</f>
        <v>641.65057510669112</v>
      </c>
    </row>
    <row r="11" spans="1:6" ht="15.95" customHeight="1" thickBot="1" x14ac:dyDescent="0.25">
      <c r="A11" s="22"/>
      <c r="B11" s="26" t="s">
        <v>13</v>
      </c>
      <c r="C11" s="27">
        <v>1750000</v>
      </c>
      <c r="D11" s="28">
        <v>1750000</v>
      </c>
      <c r="E11" s="29">
        <v>430739352.56999999</v>
      </c>
      <c r="F11" s="30" t="s">
        <v>14</v>
      </c>
    </row>
    <row r="12" spans="1:6" ht="15.95" customHeight="1" thickBot="1" x14ac:dyDescent="0.25">
      <c r="A12" s="22"/>
      <c r="B12" s="20" t="s">
        <v>15</v>
      </c>
      <c r="C12" s="31">
        <f>SUM(C10-C11)</f>
        <v>39022300</v>
      </c>
      <c r="D12" s="31">
        <f>SUM(D10-D11)</f>
        <v>78251089.719999999</v>
      </c>
      <c r="E12" s="31">
        <f>SUM(E10-E11)</f>
        <v>82588099.709999979</v>
      </c>
      <c r="F12" s="31">
        <f>SUM(E12/D10*100)</f>
        <v>103.23371843940426</v>
      </c>
    </row>
    <row r="13" spans="1:6" ht="15.95" customHeight="1" thickBot="1" x14ac:dyDescent="0.25">
      <c r="A13" s="22"/>
      <c r="B13" s="32" t="s">
        <v>16</v>
      </c>
      <c r="C13" s="33">
        <f>SUM(C7,C8,C9,C12)</f>
        <v>236744300</v>
      </c>
      <c r="D13" s="33">
        <f>SUM(D7,D8,D9,D12)</f>
        <v>279592845.72000003</v>
      </c>
      <c r="E13" s="33">
        <f>SUM(E7,E8,E9,E12)</f>
        <v>350433206.75</v>
      </c>
      <c r="F13" s="34">
        <f>SUM(E13/D13*100)</f>
        <v>125.33697199854086</v>
      </c>
    </row>
    <row r="14" spans="1:6" ht="15.95" customHeight="1" thickTop="1" x14ac:dyDescent="0.2">
      <c r="A14" s="22"/>
      <c r="B14" s="35" t="s">
        <v>17</v>
      </c>
      <c r="C14" s="36">
        <v>234006300</v>
      </c>
      <c r="D14" s="36">
        <v>299151073.69</v>
      </c>
      <c r="E14" s="36">
        <v>661002578.54999995</v>
      </c>
      <c r="F14" s="37">
        <f>SUM(E14/D14*100)</f>
        <v>220.95945382932979</v>
      </c>
    </row>
    <row r="15" spans="1:6" ht="15.95" customHeight="1" x14ac:dyDescent="0.2">
      <c r="A15" s="22"/>
      <c r="B15" s="38" t="s">
        <v>13</v>
      </c>
      <c r="C15" s="39">
        <v>1750000</v>
      </c>
      <c r="D15" s="39">
        <v>1750000</v>
      </c>
      <c r="E15" s="39">
        <v>430739352.56999999</v>
      </c>
      <c r="F15" s="39" t="s">
        <v>18</v>
      </c>
    </row>
    <row r="16" spans="1:6" ht="15.95" customHeight="1" thickBot="1" x14ac:dyDescent="0.25">
      <c r="A16" s="22"/>
      <c r="B16" s="40" t="s">
        <v>19</v>
      </c>
      <c r="C16" s="30">
        <f>SUM(C14-C15)</f>
        <v>232256300</v>
      </c>
      <c r="D16" s="30">
        <f>SUM(D14-D15)</f>
        <v>297401073.69</v>
      </c>
      <c r="E16" s="30">
        <f>SUM(E14-E15)</f>
        <v>230263225.97999996</v>
      </c>
      <c r="F16" s="21">
        <f>SUM(E16/D16*100)</f>
        <v>77.425149520481526</v>
      </c>
    </row>
    <row r="17" spans="1:6" ht="15.95" customHeight="1" thickBot="1" x14ac:dyDescent="0.25">
      <c r="A17" s="22"/>
      <c r="B17" s="41" t="s">
        <v>20</v>
      </c>
      <c r="C17" s="42">
        <v>112193000</v>
      </c>
      <c r="D17" s="42">
        <v>229648584.00999999</v>
      </c>
      <c r="E17" s="42">
        <v>136940140.87</v>
      </c>
      <c r="F17" s="21">
        <f>SUM(E17/D17*100)</f>
        <v>59.630300556974902</v>
      </c>
    </row>
    <row r="18" spans="1:6" ht="15.95" customHeight="1" thickBot="1" x14ac:dyDescent="0.25">
      <c r="A18" s="22"/>
      <c r="B18" s="43" t="s">
        <v>21</v>
      </c>
      <c r="C18" s="44">
        <f>SUM(C16:C17)</f>
        <v>344449300</v>
      </c>
      <c r="D18" s="44">
        <f>SUM(D16:D17)</f>
        <v>527049657.69999999</v>
      </c>
      <c r="E18" s="44">
        <f>SUM(E16:E17)</f>
        <v>367203366.84999996</v>
      </c>
      <c r="F18" s="44">
        <f>SUM(E18/D18*100)</f>
        <v>69.671493280622613</v>
      </c>
    </row>
    <row r="19" spans="1:6" ht="15.95" customHeight="1" thickBot="1" x14ac:dyDescent="0.25">
      <c r="A19" s="22"/>
      <c r="B19" s="46" t="s">
        <v>22</v>
      </c>
      <c r="C19" s="47">
        <f>SUM(C13-C18)</f>
        <v>-107705000</v>
      </c>
      <c r="D19" s="47">
        <f>SUM(D13-D18)</f>
        <v>-247456811.97999996</v>
      </c>
      <c r="E19" s="47">
        <f>SUM(E13-E18)</f>
        <v>-16770160.099999964</v>
      </c>
      <c r="F19" s="47" t="s">
        <v>14</v>
      </c>
    </row>
    <row r="20" spans="1:6" ht="15.95" customHeight="1" thickTop="1" thickBot="1" x14ac:dyDescent="0.25">
      <c r="A20" s="22"/>
      <c r="B20" s="48" t="s">
        <v>23</v>
      </c>
      <c r="C20" s="49">
        <f>SUM(C19*-1)</f>
        <v>107705000</v>
      </c>
      <c r="D20" s="49">
        <f>SUM(D19*-1)</f>
        <v>247456811.97999996</v>
      </c>
      <c r="E20" s="49">
        <f>SUM(E19*-1)</f>
        <v>16770160.099999964</v>
      </c>
      <c r="F20" s="49" t="s">
        <v>14</v>
      </c>
    </row>
    <row r="21" spans="1:6" ht="15.95" customHeight="1" x14ac:dyDescent="0.2">
      <c r="A21" s="22"/>
      <c r="B21" s="50"/>
      <c r="C21" s="51"/>
      <c r="D21" s="51"/>
      <c r="E21" s="51"/>
      <c r="F21" s="51"/>
    </row>
    <row r="22" spans="1:6" ht="15.95" customHeight="1" x14ac:dyDescent="0.2">
      <c r="B22" s="531" t="s">
        <v>527</v>
      </c>
      <c r="C22" s="531"/>
      <c r="D22" s="531"/>
      <c r="E22" s="531"/>
      <c r="F22" s="531"/>
    </row>
    <row r="23" spans="1:6" ht="15.95" customHeight="1" x14ac:dyDescent="0.25">
      <c r="B23" s="532" t="s">
        <v>878</v>
      </c>
      <c r="C23" s="532"/>
      <c r="D23" s="532"/>
      <c r="E23" s="532"/>
      <c r="F23" s="532"/>
    </row>
    <row r="24" spans="1:6" ht="15.95" customHeight="1" x14ac:dyDescent="0.2">
      <c r="B24" s="533" t="s">
        <v>792</v>
      </c>
      <c r="C24" s="533"/>
      <c r="D24" s="533"/>
      <c r="E24" s="533"/>
      <c r="F24" s="533"/>
    </row>
    <row r="25" spans="1:6" s="53" customFormat="1" ht="15.95" customHeight="1" x14ac:dyDescent="0.2">
      <c r="A25" s="52"/>
      <c r="B25" s="534" t="s">
        <v>793</v>
      </c>
      <c r="C25" s="534"/>
      <c r="D25" s="534"/>
      <c r="E25" s="534"/>
      <c r="F25" s="534"/>
    </row>
    <row r="26" spans="1:6" s="53" customFormat="1" ht="15.95" customHeight="1" x14ac:dyDescent="0.2">
      <c r="A26" s="52"/>
      <c r="B26" s="534" t="s">
        <v>794</v>
      </c>
      <c r="C26" s="534"/>
      <c r="D26" s="534"/>
      <c r="E26" s="534"/>
      <c r="F26" s="534"/>
    </row>
    <row r="27" spans="1:6" s="53" customFormat="1" ht="15.95" customHeight="1" x14ac:dyDescent="0.2">
      <c r="A27" s="52"/>
      <c r="B27" s="534" t="s">
        <v>795</v>
      </c>
      <c r="C27" s="534"/>
      <c r="D27" s="534"/>
      <c r="E27" s="534"/>
      <c r="F27" s="534"/>
    </row>
    <row r="28" spans="1:6" s="53" customFormat="1" ht="15.95" customHeight="1" x14ac:dyDescent="0.2">
      <c r="A28" s="52"/>
      <c r="B28" s="534" t="s">
        <v>796</v>
      </c>
      <c r="C28" s="534"/>
      <c r="D28" s="534"/>
      <c r="E28" s="534"/>
      <c r="F28" s="534"/>
    </row>
    <row r="29" spans="1:6" s="55" customFormat="1" ht="15.95" customHeight="1" x14ac:dyDescent="0.2">
      <c r="A29" s="54"/>
      <c r="B29" s="520" t="s">
        <v>839</v>
      </c>
      <c r="C29" s="520"/>
      <c r="D29" s="520"/>
      <c r="E29" s="520"/>
      <c r="F29" s="520"/>
    </row>
    <row r="30" spans="1:6" s="55" customFormat="1" ht="15.95" customHeight="1" x14ac:dyDescent="0.2">
      <c r="A30" s="54"/>
      <c r="B30" s="534" t="s">
        <v>721</v>
      </c>
      <c r="C30" s="534"/>
      <c r="D30" s="534"/>
      <c r="E30" s="534"/>
      <c r="F30" s="534"/>
    </row>
    <row r="31" spans="1:6" s="55" customFormat="1" ht="15.95" customHeight="1" x14ac:dyDescent="0.2">
      <c r="A31" s="54"/>
      <c r="B31" s="520" t="s">
        <v>24</v>
      </c>
      <c r="C31" s="520"/>
      <c r="D31" s="520"/>
      <c r="E31" s="520"/>
      <c r="F31" s="520"/>
    </row>
    <row r="32" spans="1:6" s="55" customFormat="1" ht="15.95" customHeight="1" x14ac:dyDescent="0.2">
      <c r="A32" s="54"/>
      <c r="B32" s="520" t="s">
        <v>25</v>
      </c>
      <c r="C32" s="520"/>
      <c r="D32" s="520"/>
      <c r="E32" s="520"/>
      <c r="F32" s="520"/>
    </row>
    <row r="33" spans="1:6" s="55" customFormat="1" ht="15.95" customHeight="1" x14ac:dyDescent="0.2">
      <c r="A33" s="54"/>
      <c r="B33" s="530" t="s">
        <v>26</v>
      </c>
      <c r="C33" s="520"/>
      <c r="D33" s="520"/>
      <c r="E33" s="520"/>
      <c r="F33" s="520"/>
    </row>
    <row r="34" spans="1:6" s="55" customFormat="1" ht="15.95" customHeight="1" x14ac:dyDescent="0.2">
      <c r="A34" s="54"/>
      <c r="B34" s="520" t="s">
        <v>840</v>
      </c>
      <c r="C34" s="520"/>
      <c r="D34" s="520"/>
      <c r="E34" s="520"/>
      <c r="F34" s="520"/>
    </row>
    <row r="35" spans="1:6" s="55" customFormat="1" ht="15.95" customHeight="1" x14ac:dyDescent="0.2">
      <c r="A35" s="54"/>
      <c r="B35" s="521"/>
      <c r="C35" s="521"/>
      <c r="D35" s="521"/>
      <c r="E35" s="521"/>
      <c r="F35" s="521"/>
    </row>
    <row r="36" spans="1:6" s="7" customFormat="1" ht="15.95" customHeight="1" thickBot="1" x14ac:dyDescent="0.25">
      <c r="A36" s="56"/>
      <c r="B36" s="57"/>
      <c r="C36" s="58"/>
      <c r="D36" s="58"/>
      <c r="E36" s="58"/>
      <c r="F36" s="58"/>
    </row>
    <row r="37" spans="1:6" s="63" customFormat="1" ht="15.95" customHeight="1" thickBot="1" x14ac:dyDescent="0.3">
      <c r="A37" s="59" t="s">
        <v>27</v>
      </c>
      <c r="B37" s="60" t="s">
        <v>789</v>
      </c>
      <c r="C37" s="61"/>
      <c r="D37" s="61"/>
      <c r="E37" s="61"/>
      <c r="F37" s="62"/>
    </row>
    <row r="38" spans="1:6" s="63" customFormat="1" ht="15.95" customHeight="1" thickBot="1" x14ac:dyDescent="0.3">
      <c r="A38" s="64"/>
      <c r="B38" s="522" t="s">
        <v>1</v>
      </c>
      <c r="C38" s="65" t="s">
        <v>28</v>
      </c>
      <c r="D38" s="65" t="s">
        <v>29</v>
      </c>
      <c r="E38" s="65" t="s">
        <v>3</v>
      </c>
      <c r="F38" s="65" t="s">
        <v>30</v>
      </c>
    </row>
    <row r="39" spans="1:6" s="63" customFormat="1" ht="15.95" customHeight="1" thickBot="1" x14ac:dyDescent="0.3">
      <c r="A39" s="66"/>
      <c r="B39" s="523"/>
      <c r="C39" s="67" t="s">
        <v>31</v>
      </c>
      <c r="D39" s="67" t="s">
        <v>31</v>
      </c>
      <c r="E39" s="67" t="s">
        <v>31</v>
      </c>
      <c r="F39" s="67"/>
    </row>
    <row r="40" spans="1:6" ht="15.95" customHeight="1" thickBot="1" x14ac:dyDescent="0.3">
      <c r="A40" s="68"/>
      <c r="B40" s="69" t="s">
        <v>32</v>
      </c>
      <c r="C40" s="70"/>
      <c r="D40" s="70"/>
      <c r="E40" s="70"/>
      <c r="F40" s="71"/>
    </row>
    <row r="41" spans="1:6" ht="15.95" customHeight="1" x14ac:dyDescent="0.2">
      <c r="A41" s="72">
        <v>1111</v>
      </c>
      <c r="B41" s="73" t="s">
        <v>33</v>
      </c>
      <c r="C41" s="74">
        <v>30000000</v>
      </c>
      <c r="D41" s="74">
        <v>30000000</v>
      </c>
      <c r="E41" s="74">
        <v>35083496.68</v>
      </c>
      <c r="F41" s="75">
        <f t="shared" ref="F41:F46" si="0">SUM(E41/D41*100)</f>
        <v>116.94498893333333</v>
      </c>
    </row>
    <row r="42" spans="1:6" ht="15.95" customHeight="1" x14ac:dyDescent="0.2">
      <c r="A42" s="72">
        <v>1112</v>
      </c>
      <c r="B42" s="76" t="s">
        <v>34</v>
      </c>
      <c r="C42" s="77">
        <v>2000000</v>
      </c>
      <c r="D42" s="78">
        <v>2000000</v>
      </c>
      <c r="E42" s="77">
        <v>2949119.04</v>
      </c>
      <c r="F42" s="79">
        <f t="shared" si="0"/>
        <v>147.45595200000002</v>
      </c>
    </row>
    <row r="43" spans="1:6" ht="15.95" customHeight="1" x14ac:dyDescent="0.2">
      <c r="A43" s="72">
        <v>1113</v>
      </c>
      <c r="B43" s="76" t="s">
        <v>35</v>
      </c>
      <c r="C43" s="77">
        <v>4000000</v>
      </c>
      <c r="D43" s="78">
        <v>4000000</v>
      </c>
      <c r="E43" s="77">
        <v>6555700.2699999996</v>
      </c>
      <c r="F43" s="79">
        <f t="shared" si="0"/>
        <v>163.89250675</v>
      </c>
    </row>
    <row r="44" spans="1:6" ht="15.95" customHeight="1" x14ac:dyDescent="0.2">
      <c r="A44" s="72">
        <v>1121</v>
      </c>
      <c r="B44" s="76" t="s">
        <v>36</v>
      </c>
      <c r="C44" s="77">
        <v>40000000</v>
      </c>
      <c r="D44" s="78">
        <v>40000000</v>
      </c>
      <c r="E44" s="77">
        <v>49565999.299999997</v>
      </c>
      <c r="F44" s="79">
        <f t="shared" si="0"/>
        <v>123.91499824999998</v>
      </c>
    </row>
    <row r="45" spans="1:6" ht="15.95" customHeight="1" x14ac:dyDescent="0.2">
      <c r="A45" s="72">
        <v>1122</v>
      </c>
      <c r="B45" s="76" t="s">
        <v>37</v>
      </c>
      <c r="C45" s="77">
        <v>1700000</v>
      </c>
      <c r="D45" s="78">
        <v>4649940</v>
      </c>
      <c r="E45" s="77">
        <v>5532040</v>
      </c>
      <c r="F45" s="79">
        <f t="shared" si="0"/>
        <v>118.97013724908278</v>
      </c>
    </row>
    <row r="46" spans="1:6" ht="15.95" customHeight="1" x14ac:dyDescent="0.2">
      <c r="A46" s="72">
        <v>1211</v>
      </c>
      <c r="B46" s="76" t="s">
        <v>38</v>
      </c>
      <c r="C46" s="77">
        <v>86000000</v>
      </c>
      <c r="D46" s="78">
        <v>86000000</v>
      </c>
      <c r="E46" s="77">
        <v>112609905.8</v>
      </c>
      <c r="F46" s="79">
        <f t="shared" si="0"/>
        <v>130.94175093023256</v>
      </c>
    </row>
    <row r="47" spans="1:6" ht="15.95" customHeight="1" x14ac:dyDescent="0.2">
      <c r="A47" s="72">
        <v>1334</v>
      </c>
      <c r="B47" s="76" t="s">
        <v>39</v>
      </c>
      <c r="C47" s="77">
        <v>0</v>
      </c>
      <c r="D47" s="78">
        <v>0</v>
      </c>
      <c r="E47" s="77">
        <v>81725.66</v>
      </c>
      <c r="F47" s="79" t="s">
        <v>14</v>
      </c>
    </row>
    <row r="48" spans="1:6" ht="15.95" customHeight="1" x14ac:dyDescent="0.2">
      <c r="A48" s="72">
        <v>1335</v>
      </c>
      <c r="B48" s="76" t="s">
        <v>39</v>
      </c>
      <c r="C48" s="77">
        <v>0</v>
      </c>
      <c r="D48" s="78">
        <v>0</v>
      </c>
      <c r="E48" s="77">
        <v>283.60000000000002</v>
      </c>
      <c r="F48" s="79" t="s">
        <v>14</v>
      </c>
    </row>
    <row r="49" spans="1:6" ht="15.95" customHeight="1" x14ac:dyDescent="0.2">
      <c r="A49" s="72">
        <v>1341</v>
      </c>
      <c r="B49" s="76" t="s">
        <v>40</v>
      </c>
      <c r="C49" s="77">
        <v>350000</v>
      </c>
      <c r="D49" s="78">
        <v>350000</v>
      </c>
      <c r="E49" s="77">
        <v>348548</v>
      </c>
      <c r="F49" s="79">
        <f>SUM(E49/D49*100)</f>
        <v>99.585142857142856</v>
      </c>
    </row>
    <row r="50" spans="1:6" ht="15.95" customHeight="1" x14ac:dyDescent="0.2">
      <c r="A50" s="72">
        <v>1342</v>
      </c>
      <c r="B50" s="76" t="s">
        <v>41</v>
      </c>
      <c r="C50" s="77">
        <v>100000</v>
      </c>
      <c r="D50" s="78">
        <v>100000</v>
      </c>
      <c r="E50" s="77">
        <v>201765</v>
      </c>
      <c r="F50" s="79">
        <f>SUM(E50/D50*100)</f>
        <v>201.76500000000001</v>
      </c>
    </row>
    <row r="51" spans="1:6" ht="15.95" customHeight="1" x14ac:dyDescent="0.2">
      <c r="A51" s="72">
        <v>1343</v>
      </c>
      <c r="B51" s="76" t="s">
        <v>42</v>
      </c>
      <c r="C51" s="77">
        <v>130000</v>
      </c>
      <c r="D51" s="78">
        <v>130000</v>
      </c>
      <c r="E51" s="77">
        <v>274401</v>
      </c>
      <c r="F51" s="79">
        <f>SUM(E51/D51*100)</f>
        <v>211.0776923076923</v>
      </c>
    </row>
    <row r="52" spans="1:6" ht="15.95" customHeight="1" x14ac:dyDescent="0.2">
      <c r="A52" s="72">
        <v>1345</v>
      </c>
      <c r="B52" s="76" t="s">
        <v>528</v>
      </c>
      <c r="C52" s="77">
        <v>4800000</v>
      </c>
      <c r="D52" s="78">
        <v>4800000</v>
      </c>
      <c r="E52" s="77">
        <v>4641075.42</v>
      </c>
      <c r="F52" s="79">
        <f>SUM(E52/D52*100)</f>
        <v>96.689071249999998</v>
      </c>
    </row>
    <row r="53" spans="1:6" ht="15.95" customHeight="1" x14ac:dyDescent="0.2">
      <c r="A53" s="72">
        <v>1353</v>
      </c>
      <c r="B53" s="76" t="s">
        <v>43</v>
      </c>
      <c r="C53" s="77">
        <v>0</v>
      </c>
      <c r="D53" s="78">
        <v>0</v>
      </c>
      <c r="E53" s="77">
        <v>519400</v>
      </c>
      <c r="F53" s="79" t="s">
        <v>14</v>
      </c>
    </row>
    <row r="54" spans="1:6" ht="15.95" customHeight="1" x14ac:dyDescent="0.2">
      <c r="A54" s="72">
        <v>1356</v>
      </c>
      <c r="B54" s="76" t="s">
        <v>722</v>
      </c>
      <c r="C54" s="77">
        <v>0</v>
      </c>
      <c r="D54" s="78">
        <v>0</v>
      </c>
      <c r="E54" s="77">
        <v>388.51</v>
      </c>
      <c r="F54" s="79" t="s">
        <v>14</v>
      </c>
    </row>
    <row r="55" spans="1:6" ht="15.95" customHeight="1" x14ac:dyDescent="0.2">
      <c r="A55" s="72">
        <v>1359</v>
      </c>
      <c r="B55" s="76" t="s">
        <v>44</v>
      </c>
      <c r="C55" s="77">
        <v>0</v>
      </c>
      <c r="D55" s="78">
        <v>0</v>
      </c>
      <c r="E55" s="77">
        <v>-35000</v>
      </c>
      <c r="F55" s="79" t="s">
        <v>14</v>
      </c>
    </row>
    <row r="56" spans="1:6" ht="15.95" customHeight="1" x14ac:dyDescent="0.2">
      <c r="A56" s="72">
        <v>1361</v>
      </c>
      <c r="B56" s="76" t="s">
        <v>45</v>
      </c>
      <c r="C56" s="77">
        <v>7500000</v>
      </c>
      <c r="D56" s="78">
        <v>7500000</v>
      </c>
      <c r="E56" s="77">
        <v>9266220</v>
      </c>
      <c r="F56" s="79">
        <f>SUM(E56/D56*100)</f>
        <v>123.5496</v>
      </c>
    </row>
    <row r="57" spans="1:6" ht="15.95" customHeight="1" x14ac:dyDescent="0.2">
      <c r="A57" s="72"/>
      <c r="B57" s="80" t="s">
        <v>46</v>
      </c>
      <c r="C57" s="81"/>
      <c r="D57" s="78"/>
      <c r="E57" s="82">
        <v>923750</v>
      </c>
      <c r="F57" s="83"/>
    </row>
    <row r="58" spans="1:6" ht="15.95" customHeight="1" x14ac:dyDescent="0.2">
      <c r="A58" s="72"/>
      <c r="B58" s="80" t="s">
        <v>47</v>
      </c>
      <c r="C58" s="81"/>
      <c r="D58" s="78"/>
      <c r="E58" s="82">
        <v>71950</v>
      </c>
      <c r="F58" s="84"/>
    </row>
    <row r="59" spans="1:6" ht="15.95" customHeight="1" x14ac:dyDescent="0.2">
      <c r="A59" s="72"/>
      <c r="B59" s="80" t="s">
        <v>48</v>
      </c>
      <c r="C59" s="81"/>
      <c r="D59" s="78"/>
      <c r="E59" s="82">
        <v>180055</v>
      </c>
      <c r="F59" s="84"/>
    </row>
    <row r="60" spans="1:6" ht="15.95" customHeight="1" x14ac:dyDescent="0.2">
      <c r="A60" s="72"/>
      <c r="B60" s="80" t="s">
        <v>49</v>
      </c>
      <c r="C60" s="81"/>
      <c r="D60" s="78"/>
      <c r="E60" s="82">
        <v>15730</v>
      </c>
      <c r="F60" s="84"/>
    </row>
    <row r="61" spans="1:6" ht="15.95" customHeight="1" x14ac:dyDescent="0.2">
      <c r="A61" s="72"/>
      <c r="B61" s="80" t="s">
        <v>50</v>
      </c>
      <c r="C61" s="81"/>
      <c r="D61" s="78"/>
      <c r="E61" s="82">
        <v>2500</v>
      </c>
      <c r="F61" s="84"/>
    </row>
    <row r="62" spans="1:6" ht="15.95" customHeight="1" x14ac:dyDescent="0.2">
      <c r="A62" s="72"/>
      <c r="B62" s="80" t="s">
        <v>51</v>
      </c>
      <c r="C62" s="81"/>
      <c r="D62" s="78"/>
      <c r="E62" s="82">
        <v>330935</v>
      </c>
      <c r="F62" s="84"/>
    </row>
    <row r="63" spans="1:6" ht="15.95" customHeight="1" x14ac:dyDescent="0.2">
      <c r="A63" s="72"/>
      <c r="B63" s="80" t="s">
        <v>52</v>
      </c>
      <c r="C63" s="81"/>
      <c r="D63" s="78"/>
      <c r="E63" s="82">
        <v>6375</v>
      </c>
      <c r="F63" s="84"/>
    </row>
    <row r="64" spans="1:6" ht="15.95" customHeight="1" x14ac:dyDescent="0.2">
      <c r="A64" s="72"/>
      <c r="B64" s="80" t="s">
        <v>53</v>
      </c>
      <c r="C64" s="81"/>
      <c r="D64" s="78"/>
      <c r="E64" s="82">
        <v>169000</v>
      </c>
      <c r="F64" s="84"/>
    </row>
    <row r="65" spans="1:7" ht="15.95" customHeight="1" x14ac:dyDescent="0.2">
      <c r="A65" s="72"/>
      <c r="B65" s="80" t="s">
        <v>54</v>
      </c>
      <c r="C65" s="81"/>
      <c r="D65" s="78"/>
      <c r="E65" s="82">
        <v>5678470</v>
      </c>
      <c r="F65" s="84"/>
    </row>
    <row r="66" spans="1:7" ht="15.95" customHeight="1" x14ac:dyDescent="0.2">
      <c r="A66" s="72"/>
      <c r="B66" s="80" t="s">
        <v>55</v>
      </c>
      <c r="C66" s="81"/>
      <c r="D66" s="78"/>
      <c r="E66" s="82">
        <v>260050</v>
      </c>
      <c r="F66" s="84"/>
      <c r="G66" s="351"/>
    </row>
    <row r="67" spans="1:7" ht="15.95" customHeight="1" x14ac:dyDescent="0.2">
      <c r="A67" s="72"/>
      <c r="B67" s="80" t="s">
        <v>56</v>
      </c>
      <c r="C67" s="81"/>
      <c r="D67" s="78"/>
      <c r="E67" s="82">
        <v>1521200</v>
      </c>
      <c r="F67" s="84"/>
    </row>
    <row r="68" spans="1:7" ht="15.95" customHeight="1" x14ac:dyDescent="0.2">
      <c r="A68" s="72"/>
      <c r="B68" s="80" t="s">
        <v>57</v>
      </c>
      <c r="C68" s="81"/>
      <c r="D68" s="78"/>
      <c r="E68" s="82">
        <v>16865</v>
      </c>
      <c r="F68" s="84"/>
    </row>
    <row r="69" spans="1:7" ht="15.95" customHeight="1" x14ac:dyDescent="0.2">
      <c r="A69" s="72"/>
      <c r="B69" s="80" t="s">
        <v>723</v>
      </c>
      <c r="C69" s="81"/>
      <c r="D69" s="78"/>
      <c r="E69" s="82">
        <v>12000</v>
      </c>
      <c r="F69" s="84"/>
    </row>
    <row r="70" spans="1:7" ht="15.95" customHeight="1" x14ac:dyDescent="0.2">
      <c r="A70" s="72"/>
      <c r="B70" s="80" t="s">
        <v>797</v>
      </c>
      <c r="C70" s="81"/>
      <c r="D70" s="78"/>
      <c r="E70" s="82">
        <v>1000</v>
      </c>
      <c r="F70" s="84"/>
    </row>
    <row r="71" spans="1:7" ht="15.95" customHeight="1" x14ac:dyDescent="0.2">
      <c r="A71" s="72"/>
      <c r="B71" s="80" t="s">
        <v>58</v>
      </c>
      <c r="C71" s="81"/>
      <c r="D71" s="78"/>
      <c r="E71" s="82">
        <v>75550</v>
      </c>
      <c r="F71" s="84"/>
    </row>
    <row r="72" spans="1:7" ht="15.95" customHeight="1" x14ac:dyDescent="0.2">
      <c r="A72" s="72"/>
      <c r="B72" s="80" t="s">
        <v>59</v>
      </c>
      <c r="C72" s="81"/>
      <c r="D72" s="78"/>
      <c r="E72" s="82">
        <v>390</v>
      </c>
      <c r="F72" s="84"/>
    </row>
    <row r="73" spans="1:7" ht="15.95" customHeight="1" x14ac:dyDescent="0.2">
      <c r="A73" s="72"/>
      <c r="B73" s="80" t="s">
        <v>775</v>
      </c>
      <c r="C73" s="81"/>
      <c r="D73" s="78"/>
      <c r="E73" s="82">
        <v>600</v>
      </c>
      <c r="F73" s="84"/>
    </row>
    <row r="74" spans="1:7" ht="15.95" customHeight="1" x14ac:dyDescent="0.2">
      <c r="A74" s="72"/>
      <c r="B74" s="80" t="s">
        <v>60</v>
      </c>
      <c r="C74" s="81"/>
      <c r="D74" s="78"/>
      <c r="E74" s="82">
        <v>-200</v>
      </c>
      <c r="F74" s="84"/>
    </row>
    <row r="75" spans="1:7" ht="15.95" customHeight="1" x14ac:dyDescent="0.2">
      <c r="A75" s="85">
        <v>1381</v>
      </c>
      <c r="B75" s="86" t="s">
        <v>61</v>
      </c>
      <c r="C75" s="81">
        <v>900000</v>
      </c>
      <c r="D75" s="77">
        <v>900000</v>
      </c>
      <c r="E75" s="87">
        <v>1592741.54</v>
      </c>
      <c r="F75" s="88">
        <f>SUM(E75/D75*100)</f>
        <v>176.97128222222221</v>
      </c>
    </row>
    <row r="76" spans="1:7" ht="15.95" customHeight="1" x14ac:dyDescent="0.2">
      <c r="A76" s="85">
        <v>1382</v>
      </c>
      <c r="B76" s="86" t="s">
        <v>62</v>
      </c>
      <c r="C76" s="81">
        <v>0</v>
      </c>
      <c r="D76" s="77">
        <v>0</v>
      </c>
      <c r="E76" s="87">
        <v>1144.07</v>
      </c>
      <c r="F76" s="88" t="s">
        <v>14</v>
      </c>
    </row>
    <row r="77" spans="1:7" ht="15.95" customHeight="1" x14ac:dyDescent="0.2">
      <c r="A77" s="85">
        <v>1383</v>
      </c>
      <c r="B77" s="86" t="s">
        <v>791</v>
      </c>
      <c r="C77" s="81">
        <v>0</v>
      </c>
      <c r="D77" s="89">
        <v>0</v>
      </c>
      <c r="E77" s="87">
        <v>101188.77</v>
      </c>
      <c r="F77" s="88" t="s">
        <v>14</v>
      </c>
    </row>
    <row r="78" spans="1:7" s="94" customFormat="1" ht="15.95" customHeight="1" thickBot="1" x14ac:dyDescent="0.25">
      <c r="A78" s="90">
        <v>1511</v>
      </c>
      <c r="B78" s="91" t="s">
        <v>63</v>
      </c>
      <c r="C78" s="92">
        <v>11000000</v>
      </c>
      <c r="D78" s="92">
        <v>11000000</v>
      </c>
      <c r="E78" s="92">
        <v>11980529.75</v>
      </c>
      <c r="F78" s="93">
        <f>SUM(E78/D78*100)</f>
        <v>108.91390681818183</v>
      </c>
    </row>
    <row r="79" spans="1:7" ht="15.95" customHeight="1" thickBot="1" x14ac:dyDescent="0.3">
      <c r="A79" s="95" t="s">
        <v>64</v>
      </c>
      <c r="B79" s="96" t="s">
        <v>65</v>
      </c>
      <c r="C79" s="97">
        <f>SUM(C41:C56)+C75+C78+C77</f>
        <v>188480000</v>
      </c>
      <c r="D79" s="97">
        <f>SUM(D41:D56)+D75+D78+D77</f>
        <v>191429940</v>
      </c>
      <c r="E79" s="97">
        <f>SUM(E41:E56)+E75+E76+E78+E77</f>
        <v>241270672.40999994</v>
      </c>
      <c r="F79" s="98">
        <f>SUM(E79/D79*100)</f>
        <v>126.0360173596669</v>
      </c>
    </row>
    <row r="80" spans="1:7" s="104" customFormat="1" ht="15.95" customHeight="1" thickBot="1" x14ac:dyDescent="0.3">
      <c r="A80" s="99"/>
      <c r="B80" s="100"/>
      <c r="C80" s="101"/>
      <c r="D80" s="101"/>
      <c r="E80" s="102"/>
      <c r="F80" s="103"/>
    </row>
    <row r="81" spans="1:8" ht="15.95" customHeight="1" thickBot="1" x14ac:dyDescent="0.3">
      <c r="A81" s="105" t="s">
        <v>66</v>
      </c>
      <c r="B81" s="106" t="s">
        <v>67</v>
      </c>
      <c r="C81" s="107"/>
      <c r="D81" s="107"/>
      <c r="E81" s="70"/>
      <c r="F81" s="71"/>
    </row>
    <row r="82" spans="1:8" ht="15.95" customHeight="1" x14ac:dyDescent="0.25">
      <c r="A82" s="108">
        <v>1031</v>
      </c>
      <c r="B82" s="109" t="s">
        <v>68</v>
      </c>
      <c r="C82" s="110">
        <v>10000</v>
      </c>
      <c r="D82" s="110">
        <v>10000</v>
      </c>
      <c r="E82" s="110">
        <v>1194001.5900000001</v>
      </c>
      <c r="F82" s="111">
        <f>SUM(E82/D82*100)</f>
        <v>11940.0159</v>
      </c>
    </row>
    <row r="83" spans="1:8" ht="15.95" customHeight="1" x14ac:dyDescent="0.25">
      <c r="A83" s="112"/>
      <c r="B83" s="113" t="s">
        <v>69</v>
      </c>
      <c r="C83" s="114">
        <v>0</v>
      </c>
      <c r="D83" s="114">
        <v>0</v>
      </c>
      <c r="E83" s="115">
        <v>1179877.5900000001</v>
      </c>
      <c r="F83" s="116"/>
    </row>
    <row r="84" spans="1:8" ht="15.95" customHeight="1" thickBot="1" x14ac:dyDescent="0.25">
      <c r="A84" s="465"/>
      <c r="B84" s="379" t="s">
        <v>70</v>
      </c>
      <c r="C84" s="92">
        <v>10000</v>
      </c>
      <c r="D84" s="92">
        <v>10000</v>
      </c>
      <c r="E84" s="92">
        <v>14124</v>
      </c>
      <c r="F84" s="92"/>
    </row>
    <row r="85" spans="1:8" ht="15.95" customHeight="1" x14ac:dyDescent="0.25">
      <c r="A85" s="466">
        <v>1036</v>
      </c>
      <c r="B85" s="468" t="s">
        <v>210</v>
      </c>
      <c r="C85" s="467">
        <v>0</v>
      </c>
      <c r="D85" s="156">
        <v>12599</v>
      </c>
      <c r="E85" s="156">
        <v>12599</v>
      </c>
      <c r="F85" s="467"/>
    </row>
    <row r="86" spans="1:8" ht="15.95" customHeight="1" thickBot="1" x14ac:dyDescent="0.25">
      <c r="A86" s="117"/>
      <c r="B86" s="118" t="s">
        <v>799</v>
      </c>
      <c r="C86" s="81">
        <v>0</v>
      </c>
      <c r="D86" s="81">
        <v>12599</v>
      </c>
      <c r="E86" s="87">
        <v>12599</v>
      </c>
      <c r="F86" s="378"/>
    </row>
    <row r="87" spans="1:8" ht="15.95" customHeight="1" x14ac:dyDescent="0.25">
      <c r="A87" s="381">
        <v>1069</v>
      </c>
      <c r="B87" s="382" t="s">
        <v>724</v>
      </c>
      <c r="C87" s="383">
        <v>0</v>
      </c>
      <c r="D87" s="383">
        <v>0</v>
      </c>
      <c r="E87" s="383">
        <v>20000</v>
      </c>
      <c r="F87" s="384" t="s">
        <v>14</v>
      </c>
    </row>
    <row r="88" spans="1:8" ht="15.95" customHeight="1" thickBot="1" x14ac:dyDescent="0.25">
      <c r="A88" s="90"/>
      <c r="B88" s="379" t="s">
        <v>798</v>
      </c>
      <c r="C88" s="92">
        <v>0</v>
      </c>
      <c r="D88" s="92">
        <v>0</v>
      </c>
      <c r="E88" s="92">
        <v>20000</v>
      </c>
      <c r="F88" s="93"/>
    </row>
    <row r="89" spans="1:8" ht="15.95" customHeight="1" x14ac:dyDescent="0.25">
      <c r="A89" s="169">
        <v>2141</v>
      </c>
      <c r="B89" s="155" t="s">
        <v>72</v>
      </c>
      <c r="C89" s="156">
        <f>SUM(C90:C90)</f>
        <v>0</v>
      </c>
      <c r="D89" s="156">
        <f>SUM(D90:D90)</f>
        <v>0</v>
      </c>
      <c r="E89" s="157">
        <v>233794</v>
      </c>
      <c r="F89" s="158" t="s">
        <v>14</v>
      </c>
    </row>
    <row r="90" spans="1:8" ht="15.95" customHeight="1" thickBot="1" x14ac:dyDescent="0.25">
      <c r="A90" s="117"/>
      <c r="B90" s="118" t="s">
        <v>73</v>
      </c>
      <c r="C90" s="81">
        <v>0</v>
      </c>
      <c r="D90" s="81">
        <v>0</v>
      </c>
      <c r="E90" s="88">
        <v>233794</v>
      </c>
      <c r="F90" s="122"/>
      <c r="H90" s="380"/>
    </row>
    <row r="91" spans="1:8" ht="15.95" customHeight="1" x14ac:dyDescent="0.25">
      <c r="A91" s="108">
        <v>2144</v>
      </c>
      <c r="B91" s="109" t="s">
        <v>74</v>
      </c>
      <c r="C91" s="119">
        <f>SUM(C92:C93)</f>
        <v>212000</v>
      </c>
      <c r="D91" s="119">
        <f>SUM(D92:D93)</f>
        <v>212000</v>
      </c>
      <c r="E91" s="120">
        <v>209534</v>
      </c>
      <c r="F91" s="121">
        <f>SUM(E91/D91*100)</f>
        <v>98.836792452830196</v>
      </c>
    </row>
    <row r="92" spans="1:8" ht="15.95" customHeight="1" x14ac:dyDescent="0.2">
      <c r="A92" s="123"/>
      <c r="B92" s="124" t="s">
        <v>75</v>
      </c>
      <c r="C92" s="78">
        <v>205000</v>
      </c>
      <c r="D92" s="78">
        <v>205000</v>
      </c>
      <c r="E92" s="79">
        <v>201669</v>
      </c>
      <c r="F92" s="125"/>
    </row>
    <row r="93" spans="1:8" ht="15.95" customHeight="1" thickBot="1" x14ac:dyDescent="0.25">
      <c r="A93" s="117"/>
      <c r="B93" s="118" t="s">
        <v>76</v>
      </c>
      <c r="C93" s="81">
        <v>7000</v>
      </c>
      <c r="D93" s="81">
        <v>7000</v>
      </c>
      <c r="E93" s="88">
        <v>7865</v>
      </c>
      <c r="F93" s="122"/>
    </row>
    <row r="94" spans="1:8" ht="15.95" customHeight="1" x14ac:dyDescent="0.25">
      <c r="A94" s="108">
        <v>2169</v>
      </c>
      <c r="B94" s="109" t="s">
        <v>77</v>
      </c>
      <c r="C94" s="119">
        <f>SUM(C98)</f>
        <v>0</v>
      </c>
      <c r="D94" s="119">
        <f>SUM(D98)</f>
        <v>0</v>
      </c>
      <c r="E94" s="120">
        <v>61732.34</v>
      </c>
      <c r="F94" s="121" t="s">
        <v>14</v>
      </c>
    </row>
    <row r="95" spans="1:8" ht="15.95" customHeight="1" x14ac:dyDescent="0.25">
      <c r="A95" s="472"/>
      <c r="B95" s="348" t="s">
        <v>78</v>
      </c>
      <c r="C95" s="177">
        <v>0</v>
      </c>
      <c r="D95" s="177">
        <v>0</v>
      </c>
      <c r="E95" s="177">
        <v>56000</v>
      </c>
      <c r="F95" s="473"/>
    </row>
    <row r="96" spans="1:8" ht="15.95" customHeight="1" thickBot="1" x14ac:dyDescent="0.25">
      <c r="A96" s="465"/>
      <c r="B96" s="379" t="s">
        <v>79</v>
      </c>
      <c r="C96" s="92">
        <v>0</v>
      </c>
      <c r="D96" s="92">
        <v>0</v>
      </c>
      <c r="E96" s="92">
        <v>5732.34</v>
      </c>
      <c r="F96" s="92"/>
    </row>
    <row r="97" spans="1:6" ht="15.95" customHeight="1" x14ac:dyDescent="0.25">
      <c r="A97" s="466">
        <v>2212</v>
      </c>
      <c r="B97" s="468" t="s">
        <v>80</v>
      </c>
      <c r="C97" s="156">
        <v>0</v>
      </c>
      <c r="D97" s="156">
        <v>0</v>
      </c>
      <c r="E97" s="156">
        <v>1250</v>
      </c>
      <c r="F97" s="156" t="s">
        <v>14</v>
      </c>
    </row>
    <row r="98" spans="1:6" ht="15.95" customHeight="1" thickBot="1" x14ac:dyDescent="0.25">
      <c r="A98" s="99"/>
      <c r="B98" s="190" t="s">
        <v>841</v>
      </c>
      <c r="C98" s="89">
        <v>0</v>
      </c>
      <c r="D98" s="89">
        <v>0</v>
      </c>
      <c r="E98" s="84">
        <v>1250</v>
      </c>
      <c r="F98" s="137"/>
    </row>
    <row r="99" spans="1:6" ht="15.95" customHeight="1" x14ac:dyDescent="0.25">
      <c r="A99" s="108">
        <v>2219</v>
      </c>
      <c r="B99" s="109" t="s">
        <v>81</v>
      </c>
      <c r="C99" s="119">
        <v>1500000</v>
      </c>
      <c r="D99" s="119">
        <v>1500000</v>
      </c>
      <c r="E99" s="120">
        <v>2116268.08</v>
      </c>
      <c r="F99" s="121">
        <v>141.1</v>
      </c>
    </row>
    <row r="100" spans="1:6" ht="15.95" customHeight="1" thickBot="1" x14ac:dyDescent="0.25">
      <c r="A100" s="117"/>
      <c r="B100" s="118" t="s">
        <v>82</v>
      </c>
      <c r="C100" s="81">
        <v>1500000</v>
      </c>
      <c r="D100" s="81">
        <v>1500000</v>
      </c>
      <c r="E100" s="88">
        <v>2116268.08</v>
      </c>
      <c r="F100" s="122"/>
    </row>
    <row r="101" spans="1:6" ht="15.95" customHeight="1" x14ac:dyDescent="0.25">
      <c r="A101" s="386">
        <v>2221</v>
      </c>
      <c r="B101" s="387" t="s">
        <v>725</v>
      </c>
      <c r="C101" s="119">
        <v>0</v>
      </c>
      <c r="D101" s="119">
        <v>0</v>
      </c>
      <c r="E101" s="119">
        <v>25491</v>
      </c>
      <c r="F101" s="385"/>
    </row>
    <row r="102" spans="1:6" ht="15.95" customHeight="1" thickBot="1" x14ac:dyDescent="0.25">
      <c r="A102" s="90"/>
      <c r="B102" s="379" t="s">
        <v>726</v>
      </c>
      <c r="C102" s="92">
        <v>0</v>
      </c>
      <c r="D102" s="92">
        <v>0</v>
      </c>
      <c r="E102" s="92">
        <v>25491</v>
      </c>
      <c r="F102" s="93"/>
    </row>
    <row r="103" spans="1:6" ht="15.95" customHeight="1" x14ac:dyDescent="0.25">
      <c r="A103" s="169">
        <v>2299</v>
      </c>
      <c r="B103" s="155" t="s">
        <v>83</v>
      </c>
      <c r="C103" s="156">
        <f>SUM(C104:C114)</f>
        <v>0</v>
      </c>
      <c r="D103" s="156">
        <v>0</v>
      </c>
      <c r="E103" s="157">
        <v>5965196.3499999996</v>
      </c>
      <c r="F103" s="158" t="s">
        <v>14</v>
      </c>
    </row>
    <row r="104" spans="1:6" ht="15.95" customHeight="1" x14ac:dyDescent="0.25">
      <c r="A104" s="130"/>
      <c r="B104" s="126" t="s">
        <v>84</v>
      </c>
      <c r="C104" s="77">
        <v>0</v>
      </c>
      <c r="D104" s="77">
        <v>0</v>
      </c>
      <c r="E104" s="131">
        <v>1794387.3</v>
      </c>
      <c r="F104" s="132"/>
    </row>
    <row r="105" spans="1:6" ht="15.95" customHeight="1" x14ac:dyDescent="0.25">
      <c r="A105" s="130"/>
      <c r="B105" s="126" t="s">
        <v>85</v>
      </c>
      <c r="C105" s="77">
        <v>0</v>
      </c>
      <c r="D105" s="77">
        <v>0</v>
      </c>
      <c r="E105" s="131">
        <v>145899.46</v>
      </c>
      <c r="F105" s="132"/>
    </row>
    <row r="106" spans="1:6" ht="15.95" customHeight="1" x14ac:dyDescent="0.25">
      <c r="A106" s="130"/>
      <c r="B106" s="126" t="s">
        <v>86</v>
      </c>
      <c r="C106" s="77">
        <v>0</v>
      </c>
      <c r="D106" s="77">
        <v>0</v>
      </c>
      <c r="E106" s="131">
        <v>27400</v>
      </c>
      <c r="F106" s="132"/>
    </row>
    <row r="107" spans="1:6" ht="15.95" customHeight="1" x14ac:dyDescent="0.25">
      <c r="A107" s="117"/>
      <c r="B107" s="118" t="s">
        <v>87</v>
      </c>
      <c r="C107" s="81">
        <v>0</v>
      </c>
      <c r="D107" s="81">
        <v>0</v>
      </c>
      <c r="E107" s="88">
        <v>481975</v>
      </c>
      <c r="F107" s="132"/>
    </row>
    <row r="108" spans="1:6" ht="15.95" customHeight="1" x14ac:dyDescent="0.25">
      <c r="A108" s="117"/>
      <c r="B108" s="118" t="s">
        <v>736</v>
      </c>
      <c r="C108" s="81">
        <v>0</v>
      </c>
      <c r="D108" s="81">
        <v>0</v>
      </c>
      <c r="E108" s="88">
        <v>15730</v>
      </c>
      <c r="F108" s="132"/>
    </row>
    <row r="109" spans="1:6" ht="15.95" customHeight="1" x14ac:dyDescent="0.25">
      <c r="A109" s="117"/>
      <c r="B109" s="118" t="s">
        <v>842</v>
      </c>
      <c r="C109" s="81">
        <v>0</v>
      </c>
      <c r="D109" s="81">
        <v>0</v>
      </c>
      <c r="E109" s="88">
        <v>3491804.59</v>
      </c>
      <c r="F109" s="132"/>
    </row>
    <row r="110" spans="1:6" ht="15.95" customHeight="1" thickBot="1" x14ac:dyDescent="0.3">
      <c r="A110" s="128"/>
      <c r="B110" s="133" t="s">
        <v>88</v>
      </c>
      <c r="C110" s="92">
        <v>0</v>
      </c>
      <c r="D110" s="92">
        <v>0</v>
      </c>
      <c r="E110" s="93">
        <v>8000</v>
      </c>
      <c r="F110" s="474"/>
    </row>
    <row r="111" spans="1:6" ht="15.95" customHeight="1" x14ac:dyDescent="0.25">
      <c r="A111" s="475">
        <v>2321</v>
      </c>
      <c r="B111" s="476" t="s">
        <v>824</v>
      </c>
      <c r="C111" s="477">
        <v>0</v>
      </c>
      <c r="D111" s="477">
        <v>357217</v>
      </c>
      <c r="E111" s="365">
        <v>357217</v>
      </c>
      <c r="F111" s="158">
        <v>100</v>
      </c>
    </row>
    <row r="112" spans="1:6" ht="15.95" customHeight="1" thickBot="1" x14ac:dyDescent="0.3">
      <c r="A112" s="117"/>
      <c r="B112" s="118" t="s">
        <v>825</v>
      </c>
      <c r="C112" s="81">
        <v>0</v>
      </c>
      <c r="D112" s="81">
        <v>357217</v>
      </c>
      <c r="E112" s="88">
        <v>357217</v>
      </c>
      <c r="F112" s="132"/>
    </row>
    <row r="113" spans="1:8" ht="15.95" customHeight="1" x14ac:dyDescent="0.25">
      <c r="A113" s="386">
        <v>2349</v>
      </c>
      <c r="B113" s="387" t="s">
        <v>727</v>
      </c>
      <c r="C113" s="119">
        <v>0</v>
      </c>
      <c r="D113" s="119">
        <v>0</v>
      </c>
      <c r="E113" s="119">
        <v>1000</v>
      </c>
      <c r="F113" s="385"/>
    </row>
    <row r="114" spans="1:8" s="53" customFormat="1" ht="15.95" customHeight="1" thickBot="1" x14ac:dyDescent="0.25">
      <c r="A114" s="90"/>
      <c r="B114" s="379" t="s">
        <v>728</v>
      </c>
      <c r="C114" s="92">
        <v>0</v>
      </c>
      <c r="D114" s="92">
        <v>0</v>
      </c>
      <c r="E114" s="92">
        <v>1000</v>
      </c>
      <c r="F114" s="93"/>
    </row>
    <row r="115" spans="1:8" s="139" customFormat="1" ht="15.95" customHeight="1" x14ac:dyDescent="0.25">
      <c r="A115" s="108">
        <v>3111</v>
      </c>
      <c r="B115" s="109" t="s">
        <v>729</v>
      </c>
      <c r="C115" s="119">
        <v>1000</v>
      </c>
      <c r="D115" s="119">
        <v>1000</v>
      </c>
      <c r="E115" s="120">
        <v>50852.74</v>
      </c>
      <c r="F115" s="121">
        <f>SUM(E115/D115*100)</f>
        <v>5085.2739999999994</v>
      </c>
      <c r="G115" s="138"/>
      <c r="H115" s="138"/>
    </row>
    <row r="116" spans="1:8" s="139" customFormat="1" ht="15.95" customHeight="1" x14ac:dyDescent="0.2">
      <c r="A116" s="135"/>
      <c r="B116" s="126" t="s">
        <v>90</v>
      </c>
      <c r="C116" s="77">
        <v>1000</v>
      </c>
      <c r="D116" s="77">
        <v>1000</v>
      </c>
      <c r="E116" s="131">
        <v>48432.74</v>
      </c>
      <c r="F116" s="136"/>
      <c r="G116" s="138"/>
      <c r="H116" s="138"/>
    </row>
    <row r="117" spans="1:8" s="94" customFormat="1" ht="15.95" customHeight="1" thickBot="1" x14ac:dyDescent="0.25">
      <c r="A117" s="135"/>
      <c r="B117" s="126" t="s">
        <v>730</v>
      </c>
      <c r="C117" s="77">
        <v>0</v>
      </c>
      <c r="D117" s="77">
        <v>0</v>
      </c>
      <c r="E117" s="131">
        <v>2420</v>
      </c>
      <c r="F117" s="136"/>
    </row>
    <row r="118" spans="1:8" s="94" customFormat="1" ht="15.95" customHeight="1" x14ac:dyDescent="0.25">
      <c r="A118" s="108">
        <v>3113</v>
      </c>
      <c r="B118" s="109" t="s">
        <v>91</v>
      </c>
      <c r="C118" s="119">
        <f>SUM(C119:C122)</f>
        <v>0</v>
      </c>
      <c r="D118" s="119">
        <v>0</v>
      </c>
      <c r="E118" s="120">
        <v>242629.4</v>
      </c>
      <c r="F118" s="121" t="s">
        <v>14</v>
      </c>
    </row>
    <row r="119" spans="1:8" s="94" customFormat="1" ht="15.95" customHeight="1" x14ac:dyDescent="0.2">
      <c r="A119" s="140"/>
      <c r="B119" s="141" t="s">
        <v>92</v>
      </c>
      <c r="C119" s="142">
        <v>0</v>
      </c>
      <c r="D119" s="142">
        <v>0</v>
      </c>
      <c r="E119" s="143">
        <v>136035.6</v>
      </c>
      <c r="F119" s="144"/>
    </row>
    <row r="120" spans="1:8" s="94" customFormat="1" ht="15.95" customHeight="1" x14ac:dyDescent="0.2">
      <c r="A120" s="145"/>
      <c r="B120" s="146" t="s">
        <v>93</v>
      </c>
      <c r="C120" s="147">
        <v>0</v>
      </c>
      <c r="D120" s="147">
        <v>0</v>
      </c>
      <c r="E120" s="148">
        <v>59593.8</v>
      </c>
      <c r="F120" s="149"/>
    </row>
    <row r="121" spans="1:8" s="139" customFormat="1" ht="15.95" customHeight="1" x14ac:dyDescent="0.2">
      <c r="A121" s="145"/>
      <c r="B121" s="146" t="s">
        <v>94</v>
      </c>
      <c r="C121" s="147">
        <v>0</v>
      </c>
      <c r="D121" s="147">
        <v>0</v>
      </c>
      <c r="E121" s="148">
        <v>22800</v>
      </c>
      <c r="F121" s="149"/>
    </row>
    <row r="122" spans="1:8" s="139" customFormat="1" ht="15.95" customHeight="1" thickBot="1" x14ac:dyDescent="0.25">
      <c r="A122" s="150"/>
      <c r="B122" s="146" t="s">
        <v>95</v>
      </c>
      <c r="C122" s="147">
        <v>0</v>
      </c>
      <c r="D122" s="147">
        <v>0</v>
      </c>
      <c r="E122" s="148">
        <v>24200</v>
      </c>
      <c r="F122" s="151"/>
    </row>
    <row r="123" spans="1:8" s="139" customFormat="1" ht="15.95" hidden="1" customHeight="1" x14ac:dyDescent="0.25">
      <c r="A123" s="152">
        <v>3141</v>
      </c>
      <c r="B123" s="109" t="s">
        <v>96</v>
      </c>
      <c r="C123" s="119">
        <f>SUM(C124)</f>
        <v>0</v>
      </c>
      <c r="D123" s="119">
        <f t="shared" ref="D123:E123" si="1">SUM(D124)</f>
        <v>0</v>
      </c>
      <c r="E123" s="120">
        <f t="shared" si="1"/>
        <v>590.82000000000005</v>
      </c>
      <c r="F123" s="121" t="s">
        <v>14</v>
      </c>
    </row>
    <row r="124" spans="1:8" s="94" customFormat="1" ht="15.95" hidden="1" customHeight="1" x14ac:dyDescent="0.2">
      <c r="A124" s="153"/>
      <c r="B124" s="133" t="s">
        <v>97</v>
      </c>
      <c r="C124" s="92">
        <v>0</v>
      </c>
      <c r="D124" s="92">
        <v>0</v>
      </c>
      <c r="E124" s="93">
        <v>590.82000000000005</v>
      </c>
      <c r="F124" s="129"/>
    </row>
    <row r="125" spans="1:8" s="94" customFormat="1" ht="15.95" customHeight="1" x14ac:dyDescent="0.25">
      <c r="A125" s="152">
        <v>3141</v>
      </c>
      <c r="B125" s="109" t="s">
        <v>96</v>
      </c>
      <c r="C125" s="119">
        <f>SUM(C126)</f>
        <v>0</v>
      </c>
      <c r="D125" s="119">
        <f>SUM(D126)</f>
        <v>0</v>
      </c>
      <c r="E125" s="120">
        <v>590.82000000000005</v>
      </c>
      <c r="F125" s="121" t="s">
        <v>14</v>
      </c>
    </row>
    <row r="126" spans="1:8" s="94" customFormat="1" ht="15.95" customHeight="1" thickBot="1" x14ac:dyDescent="0.25">
      <c r="A126" s="153"/>
      <c r="B126" s="133" t="s">
        <v>731</v>
      </c>
      <c r="C126" s="92">
        <v>0</v>
      </c>
      <c r="D126" s="92">
        <v>0</v>
      </c>
      <c r="E126" s="93">
        <v>590.82000000000005</v>
      </c>
      <c r="F126" s="129"/>
    </row>
    <row r="127" spans="1:8" s="94" customFormat="1" ht="15.95" customHeight="1" x14ac:dyDescent="0.25">
      <c r="A127" s="152">
        <v>3319</v>
      </c>
      <c r="B127" s="109" t="s">
        <v>98</v>
      </c>
      <c r="C127" s="119">
        <f>SUM(C128)</f>
        <v>0</v>
      </c>
      <c r="D127" s="119">
        <f>SUM(D128)</f>
        <v>0</v>
      </c>
      <c r="E127" s="120">
        <v>93030</v>
      </c>
      <c r="F127" s="121" t="s">
        <v>14</v>
      </c>
    </row>
    <row r="128" spans="1:8" s="94" customFormat="1" ht="15.95" customHeight="1" thickBot="1" x14ac:dyDescent="0.25">
      <c r="A128" s="153"/>
      <c r="B128" s="133" t="s">
        <v>731</v>
      </c>
      <c r="C128" s="92">
        <v>0</v>
      </c>
      <c r="D128" s="92">
        <v>0</v>
      </c>
      <c r="E128" s="93">
        <v>93030</v>
      </c>
      <c r="F128" s="129"/>
    </row>
    <row r="129" spans="1:111" ht="15.95" customHeight="1" x14ac:dyDescent="0.25">
      <c r="A129" s="108">
        <v>3322</v>
      </c>
      <c r="B129" s="109" t="s">
        <v>99</v>
      </c>
      <c r="C129" s="120">
        <f>C131</f>
        <v>0</v>
      </c>
      <c r="D129" s="120">
        <f>D131</f>
        <v>0</v>
      </c>
      <c r="E129" s="120">
        <v>42000</v>
      </c>
      <c r="F129" s="121" t="s">
        <v>14</v>
      </c>
    </row>
    <row r="130" spans="1:111" ht="15.95" customHeight="1" x14ac:dyDescent="0.25">
      <c r="A130" s="159"/>
      <c r="B130" s="160" t="s">
        <v>100</v>
      </c>
      <c r="C130" s="161">
        <v>0</v>
      </c>
      <c r="D130" s="161">
        <v>0</v>
      </c>
      <c r="E130" s="162">
        <v>38000</v>
      </c>
      <c r="F130" s="163"/>
    </row>
    <row r="131" spans="1:111" ht="15.95" customHeight="1" thickBot="1" x14ac:dyDescent="0.3">
      <c r="A131" s="164"/>
      <c r="B131" s="165" t="s">
        <v>101</v>
      </c>
      <c r="C131" s="166">
        <v>0</v>
      </c>
      <c r="D131" s="166">
        <v>0</v>
      </c>
      <c r="E131" s="167">
        <v>4000</v>
      </c>
      <c r="F131" s="168"/>
    </row>
    <row r="132" spans="1:111" ht="15.95" customHeight="1" x14ac:dyDescent="0.25">
      <c r="A132" s="108">
        <v>3349</v>
      </c>
      <c r="B132" s="109" t="s">
        <v>102</v>
      </c>
      <c r="C132" s="120">
        <v>150000</v>
      </c>
      <c r="D132" s="120">
        <f t="shared" ref="D132" si="2">D133</f>
        <v>150000</v>
      </c>
      <c r="E132" s="120">
        <v>243490</v>
      </c>
      <c r="F132" s="121" t="s">
        <v>14</v>
      </c>
    </row>
    <row r="133" spans="1:111" s="7" customFormat="1" ht="15.95" customHeight="1" thickBot="1" x14ac:dyDescent="0.3">
      <c r="A133" s="164"/>
      <c r="B133" s="165" t="s">
        <v>103</v>
      </c>
      <c r="C133" s="166">
        <v>150000</v>
      </c>
      <c r="D133" s="166">
        <v>150000</v>
      </c>
      <c r="E133" s="167">
        <v>243490</v>
      </c>
      <c r="F133" s="168"/>
      <c r="G133" s="3"/>
      <c r="H133" s="3"/>
    </row>
    <row r="134" spans="1:111" s="7" customFormat="1" ht="15.95" customHeight="1" x14ac:dyDescent="0.25">
      <c r="A134" s="169">
        <v>3392</v>
      </c>
      <c r="B134" s="155" t="s">
        <v>104</v>
      </c>
      <c r="C134" s="156">
        <f>SUM(C135:C142)</f>
        <v>21500</v>
      </c>
      <c r="D134" s="156">
        <f>SUM(D135:D142)</f>
        <v>21500</v>
      </c>
      <c r="E134" s="156">
        <v>52776.55</v>
      </c>
      <c r="F134" s="158">
        <v>245.5</v>
      </c>
      <c r="G134" s="3"/>
      <c r="H134" s="3"/>
    </row>
    <row r="135" spans="1:111" ht="15.95" customHeight="1" x14ac:dyDescent="0.2">
      <c r="A135" s="130"/>
      <c r="B135" s="126" t="s">
        <v>105</v>
      </c>
      <c r="C135" s="77">
        <v>1000</v>
      </c>
      <c r="D135" s="77">
        <v>1000</v>
      </c>
      <c r="E135" s="131">
        <v>2000</v>
      </c>
      <c r="F135" s="136"/>
    </row>
    <row r="136" spans="1:111" ht="15.95" customHeight="1" x14ac:dyDescent="0.2">
      <c r="A136" s="130"/>
      <c r="B136" s="126" t="s">
        <v>531</v>
      </c>
      <c r="C136" s="77">
        <v>0</v>
      </c>
      <c r="D136" s="77">
        <v>0</v>
      </c>
      <c r="E136" s="131">
        <v>3240.5</v>
      </c>
      <c r="F136" s="136"/>
    </row>
    <row r="137" spans="1:111" ht="15.95" customHeight="1" x14ac:dyDescent="0.2">
      <c r="A137" s="170"/>
      <c r="B137" s="126" t="s">
        <v>106</v>
      </c>
      <c r="C137" s="77">
        <v>8000</v>
      </c>
      <c r="D137" s="77">
        <v>8000</v>
      </c>
      <c r="E137" s="131">
        <v>10200</v>
      </c>
      <c r="F137" s="136"/>
    </row>
    <row r="138" spans="1:111" ht="15.95" customHeight="1" x14ac:dyDescent="0.2">
      <c r="A138" s="170"/>
      <c r="B138" s="126" t="s">
        <v>107</v>
      </c>
      <c r="C138" s="77">
        <v>0</v>
      </c>
      <c r="D138" s="77">
        <v>0</v>
      </c>
      <c r="E138" s="131">
        <v>0</v>
      </c>
      <c r="F138" s="136"/>
    </row>
    <row r="139" spans="1:111" ht="15.95" customHeight="1" x14ac:dyDescent="0.2">
      <c r="A139" s="170"/>
      <c r="B139" s="126" t="s">
        <v>108</v>
      </c>
      <c r="C139" s="77">
        <v>10000</v>
      </c>
      <c r="D139" s="77">
        <v>10000</v>
      </c>
      <c r="E139" s="131">
        <v>13725</v>
      </c>
      <c r="F139" s="136"/>
    </row>
    <row r="140" spans="1:111" ht="15.95" customHeight="1" x14ac:dyDescent="0.2">
      <c r="A140" s="170"/>
      <c r="B140" s="126" t="s">
        <v>109</v>
      </c>
      <c r="C140" s="77">
        <v>0</v>
      </c>
      <c r="D140" s="77">
        <v>0</v>
      </c>
      <c r="E140" s="131">
        <v>10630.05</v>
      </c>
      <c r="F140" s="136"/>
      <c r="G140" s="362"/>
    </row>
    <row r="141" spans="1:111" ht="15.95" customHeight="1" x14ac:dyDescent="0.2">
      <c r="A141" s="170"/>
      <c r="B141" s="126" t="s">
        <v>110</v>
      </c>
      <c r="C141" s="77">
        <v>0</v>
      </c>
      <c r="D141" s="77">
        <v>0</v>
      </c>
      <c r="E141" s="131">
        <v>4371</v>
      </c>
      <c r="F141" s="136"/>
      <c r="G141" s="211"/>
    </row>
    <row r="142" spans="1:111" ht="15.95" customHeight="1" thickBot="1" x14ac:dyDescent="0.25">
      <c r="A142" s="170"/>
      <c r="B142" s="126" t="s">
        <v>776</v>
      </c>
      <c r="C142" s="77">
        <v>2500</v>
      </c>
      <c r="D142" s="77">
        <v>2500</v>
      </c>
      <c r="E142" s="131">
        <v>8610</v>
      </c>
      <c r="F142" s="136"/>
      <c r="G142" s="403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0"/>
      <c r="BH142" s="390"/>
      <c r="BI142" s="390"/>
      <c r="BJ142" s="390"/>
      <c r="BK142" s="390"/>
      <c r="BL142" s="390"/>
      <c r="BM142" s="390"/>
      <c r="BN142" s="390"/>
      <c r="BO142" s="390"/>
      <c r="BP142" s="390"/>
      <c r="BQ142" s="390"/>
      <c r="BR142" s="390"/>
      <c r="BS142" s="390"/>
      <c r="BT142" s="390"/>
      <c r="BU142" s="390"/>
      <c r="BV142" s="390"/>
      <c r="BW142" s="390"/>
      <c r="BX142" s="390"/>
      <c r="BY142" s="390"/>
      <c r="BZ142" s="390"/>
      <c r="CA142" s="390"/>
      <c r="CB142" s="390"/>
      <c r="CC142" s="390"/>
      <c r="CD142" s="390"/>
      <c r="CE142" s="390"/>
      <c r="CF142" s="390"/>
      <c r="CG142" s="390"/>
      <c r="CH142" s="390"/>
      <c r="CI142" s="390"/>
      <c r="CJ142" s="390"/>
      <c r="CK142" s="390"/>
      <c r="CL142" s="390"/>
      <c r="CM142" s="390"/>
      <c r="CN142" s="390"/>
      <c r="CO142" s="390"/>
      <c r="CP142" s="390"/>
      <c r="CQ142" s="390"/>
      <c r="CR142" s="390"/>
      <c r="CS142" s="390"/>
      <c r="CT142" s="390"/>
      <c r="CU142" s="390"/>
      <c r="CV142" s="390"/>
      <c r="CW142" s="390"/>
      <c r="CX142" s="390"/>
      <c r="CY142" s="390"/>
      <c r="CZ142" s="390"/>
      <c r="DA142" s="390"/>
      <c r="DB142" s="390"/>
      <c r="DC142" s="390"/>
      <c r="DD142" s="390"/>
      <c r="DE142" s="390"/>
      <c r="DF142" s="390"/>
      <c r="DG142" s="390"/>
    </row>
    <row r="143" spans="1:111" s="171" customFormat="1" ht="15.95" customHeight="1" x14ac:dyDescent="0.25">
      <c r="A143" s="108">
        <v>3399</v>
      </c>
      <c r="B143" s="109" t="s">
        <v>111</v>
      </c>
      <c r="C143" s="119">
        <f>SUM(C146:C146)</f>
        <v>0</v>
      </c>
      <c r="D143" s="119">
        <f>SUM(D146:D146)</f>
        <v>0</v>
      </c>
      <c r="E143" s="120">
        <v>249130</v>
      </c>
      <c r="F143" s="121" t="s">
        <v>14</v>
      </c>
      <c r="G143" s="390"/>
      <c r="H143" s="392"/>
      <c r="I143" s="391"/>
      <c r="J143" s="391"/>
      <c r="K143" s="391"/>
      <c r="L143" s="391"/>
      <c r="M143" s="391"/>
      <c r="N143" s="391"/>
      <c r="O143" s="391"/>
      <c r="P143" s="391"/>
      <c r="Q143" s="391"/>
      <c r="R143" s="391"/>
      <c r="S143" s="391"/>
      <c r="T143" s="391"/>
      <c r="U143" s="391"/>
      <c r="V143" s="391"/>
      <c r="W143" s="391"/>
      <c r="X143" s="391"/>
      <c r="Y143" s="391"/>
      <c r="Z143" s="391"/>
      <c r="AA143" s="391"/>
      <c r="AB143" s="391"/>
      <c r="AC143" s="391"/>
      <c r="AD143" s="391"/>
      <c r="AE143" s="391"/>
      <c r="AF143" s="391"/>
      <c r="AG143" s="391"/>
      <c r="AH143" s="391"/>
      <c r="AI143" s="391"/>
      <c r="AJ143" s="391"/>
      <c r="AK143" s="391"/>
      <c r="AL143" s="391"/>
      <c r="AM143" s="391"/>
      <c r="AN143" s="391"/>
      <c r="AO143" s="391"/>
      <c r="AP143" s="391"/>
      <c r="AQ143" s="391"/>
      <c r="AR143" s="391"/>
      <c r="AS143" s="391"/>
      <c r="AT143" s="391"/>
      <c r="AU143" s="391"/>
      <c r="AV143" s="391"/>
      <c r="AW143" s="391"/>
      <c r="AX143" s="391"/>
      <c r="AY143" s="391"/>
      <c r="AZ143" s="391"/>
      <c r="BA143" s="391"/>
      <c r="BB143" s="391"/>
      <c r="BC143" s="391"/>
      <c r="BD143" s="391"/>
      <c r="BE143" s="391"/>
      <c r="BF143" s="391"/>
      <c r="BG143" s="391"/>
      <c r="BH143" s="391"/>
      <c r="BI143" s="391"/>
      <c r="BJ143" s="391"/>
      <c r="BK143" s="391"/>
      <c r="BL143" s="391"/>
      <c r="BM143" s="391"/>
      <c r="BN143" s="391"/>
      <c r="BO143" s="391"/>
      <c r="BP143" s="391"/>
      <c r="BQ143" s="391"/>
      <c r="BR143" s="391"/>
      <c r="BS143" s="391"/>
      <c r="BT143" s="391"/>
      <c r="BU143" s="391"/>
      <c r="BV143" s="391"/>
      <c r="BW143" s="391"/>
      <c r="BX143" s="391"/>
      <c r="BY143" s="391"/>
      <c r="BZ143" s="391"/>
      <c r="CA143" s="391"/>
      <c r="CB143" s="391"/>
      <c r="CC143" s="391"/>
      <c r="CD143" s="391"/>
      <c r="CE143" s="391"/>
      <c r="CF143" s="391"/>
      <c r="CG143" s="391"/>
      <c r="CH143" s="391"/>
      <c r="CI143" s="391"/>
      <c r="CJ143" s="391"/>
      <c r="CK143" s="391"/>
      <c r="CL143" s="391"/>
      <c r="CM143" s="391"/>
      <c r="CN143" s="391"/>
      <c r="CO143" s="391"/>
      <c r="CP143" s="391"/>
      <c r="CQ143" s="391"/>
      <c r="CR143" s="391"/>
      <c r="CS143" s="391"/>
      <c r="CT143" s="391"/>
      <c r="CU143" s="391"/>
      <c r="CV143" s="391"/>
      <c r="CW143" s="391"/>
      <c r="CX143" s="391"/>
      <c r="CY143" s="391"/>
      <c r="CZ143" s="391"/>
      <c r="DA143" s="391"/>
      <c r="DB143" s="391"/>
      <c r="DC143" s="391"/>
      <c r="DD143" s="391"/>
      <c r="DE143" s="391"/>
      <c r="DF143" s="391"/>
      <c r="DG143" s="391"/>
    </row>
    <row r="144" spans="1:111" s="171" customFormat="1" ht="15.95" customHeight="1" x14ac:dyDescent="0.25">
      <c r="A144" s="393"/>
      <c r="B144" s="126" t="s">
        <v>112</v>
      </c>
      <c r="C144" s="77">
        <v>0</v>
      </c>
      <c r="D144" s="77">
        <v>0</v>
      </c>
      <c r="E144" s="77">
        <v>15850</v>
      </c>
      <c r="F144" s="131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2"/>
      <c r="AC144" s="392"/>
      <c r="AD144" s="392"/>
      <c r="AE144" s="392"/>
      <c r="AF144" s="392"/>
      <c r="AG144" s="392"/>
      <c r="AH144" s="392"/>
      <c r="AI144" s="392"/>
      <c r="AJ144" s="392"/>
      <c r="AK144" s="392"/>
      <c r="AL144" s="392"/>
      <c r="AM144" s="392"/>
      <c r="AN144" s="392"/>
      <c r="AO144" s="392"/>
      <c r="AP144" s="392"/>
      <c r="AQ144" s="392"/>
      <c r="AR144" s="392"/>
      <c r="AS144" s="392"/>
      <c r="AT144" s="392"/>
      <c r="AU144" s="392"/>
      <c r="AV144" s="392"/>
      <c r="AW144" s="392"/>
      <c r="AX144" s="392"/>
      <c r="AY144" s="392"/>
      <c r="AZ144" s="392"/>
      <c r="BA144" s="392"/>
      <c r="BB144" s="392"/>
      <c r="BC144" s="392"/>
      <c r="BD144" s="392"/>
      <c r="BE144" s="392"/>
      <c r="BF144" s="392"/>
      <c r="BG144" s="392"/>
      <c r="BH144" s="392"/>
      <c r="BI144" s="392"/>
      <c r="BJ144" s="392"/>
      <c r="BK144" s="392"/>
      <c r="BL144" s="392"/>
      <c r="BM144" s="392"/>
      <c r="BN144" s="392"/>
      <c r="BO144" s="392"/>
      <c r="BP144" s="392"/>
      <c r="BQ144" s="392"/>
      <c r="BR144" s="392"/>
      <c r="BS144" s="392"/>
      <c r="BT144" s="392"/>
      <c r="BU144" s="392"/>
      <c r="BV144" s="392"/>
      <c r="BW144" s="392"/>
      <c r="BX144" s="392"/>
      <c r="BY144" s="392"/>
      <c r="BZ144" s="392"/>
      <c r="CA144" s="392"/>
      <c r="CB144" s="392"/>
      <c r="CC144" s="392"/>
      <c r="CD144" s="392"/>
      <c r="CE144" s="392"/>
      <c r="CF144" s="392"/>
      <c r="CG144" s="392"/>
      <c r="CH144" s="392"/>
      <c r="CI144" s="392"/>
      <c r="CJ144" s="392"/>
      <c r="CK144" s="392"/>
      <c r="CL144" s="392"/>
      <c r="CM144" s="392"/>
      <c r="CN144" s="392"/>
      <c r="CO144" s="392"/>
      <c r="CP144" s="391"/>
      <c r="CQ144" s="391"/>
      <c r="CR144" s="391"/>
      <c r="CS144" s="391"/>
      <c r="CT144" s="391"/>
      <c r="CU144" s="391"/>
      <c r="CV144" s="391"/>
      <c r="CW144" s="391"/>
      <c r="CX144" s="391"/>
      <c r="CY144" s="391"/>
      <c r="CZ144" s="391"/>
      <c r="DA144" s="391"/>
      <c r="DB144" s="391"/>
      <c r="DC144" s="391"/>
      <c r="DD144" s="391"/>
      <c r="DE144" s="391"/>
      <c r="DF144" s="391"/>
      <c r="DG144" s="391"/>
    </row>
    <row r="145" spans="1:111" s="171" customFormat="1" ht="15.95" customHeight="1" x14ac:dyDescent="0.25">
      <c r="A145" s="388"/>
      <c r="B145" s="389" t="s">
        <v>532</v>
      </c>
      <c r="C145" s="78">
        <v>0</v>
      </c>
      <c r="D145" s="78">
        <v>0</v>
      </c>
      <c r="E145" s="78">
        <v>174830</v>
      </c>
      <c r="F145" s="203"/>
      <c r="G145" s="392"/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2"/>
      <c r="AR145" s="392"/>
      <c r="AS145" s="392"/>
      <c r="AT145" s="392"/>
      <c r="AU145" s="392"/>
      <c r="AV145" s="392"/>
      <c r="AW145" s="392"/>
      <c r="AX145" s="392"/>
      <c r="AY145" s="392"/>
      <c r="AZ145" s="392"/>
      <c r="BA145" s="392"/>
      <c r="BB145" s="392"/>
      <c r="BC145" s="392"/>
      <c r="BD145" s="392"/>
      <c r="BE145" s="392"/>
      <c r="BF145" s="392"/>
      <c r="BG145" s="392"/>
      <c r="BH145" s="392"/>
      <c r="BI145" s="392"/>
      <c r="BJ145" s="392"/>
      <c r="BK145" s="392"/>
      <c r="BL145" s="392"/>
      <c r="BM145" s="392"/>
      <c r="BN145" s="392"/>
      <c r="BO145" s="392"/>
      <c r="BP145" s="392"/>
      <c r="BQ145" s="392"/>
      <c r="BR145" s="392"/>
      <c r="BS145" s="392"/>
      <c r="BT145" s="392"/>
      <c r="BU145" s="392"/>
      <c r="BV145" s="392"/>
      <c r="BW145" s="392"/>
      <c r="BX145" s="392"/>
      <c r="BY145" s="392"/>
      <c r="BZ145" s="392"/>
      <c r="CA145" s="392"/>
      <c r="CB145" s="392"/>
      <c r="CC145" s="392"/>
      <c r="CD145" s="392"/>
      <c r="CE145" s="392"/>
      <c r="CF145" s="392"/>
      <c r="CG145" s="392"/>
      <c r="CH145" s="392"/>
      <c r="CI145" s="392"/>
      <c r="CJ145" s="392"/>
      <c r="CK145" s="392"/>
      <c r="CL145" s="392"/>
      <c r="CM145" s="392"/>
      <c r="CN145" s="392"/>
      <c r="CO145" s="392"/>
      <c r="CP145" s="391"/>
      <c r="CQ145" s="391"/>
      <c r="CR145" s="391"/>
      <c r="CS145" s="391"/>
      <c r="CT145" s="391"/>
      <c r="CU145" s="391"/>
      <c r="CV145" s="391"/>
      <c r="CW145" s="391"/>
      <c r="CX145" s="391"/>
      <c r="CY145" s="391"/>
      <c r="CZ145" s="391"/>
      <c r="DA145" s="391"/>
      <c r="DB145" s="391"/>
      <c r="DC145" s="391"/>
      <c r="DD145" s="391"/>
      <c r="DE145" s="391"/>
      <c r="DF145" s="391"/>
      <c r="DG145" s="391"/>
    </row>
    <row r="146" spans="1:111" s="171" customFormat="1" ht="15.95" customHeight="1" thickBot="1" x14ac:dyDescent="0.25">
      <c r="A146" s="128"/>
      <c r="B146" s="133" t="s">
        <v>533</v>
      </c>
      <c r="C146" s="92">
        <v>0</v>
      </c>
      <c r="D146" s="92">
        <v>0</v>
      </c>
      <c r="E146" s="93">
        <v>58450</v>
      </c>
      <c r="F146" s="129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392"/>
      <c r="AI146" s="392"/>
      <c r="AJ146" s="392"/>
      <c r="AK146" s="392"/>
      <c r="AL146" s="392"/>
      <c r="AM146" s="392"/>
      <c r="AN146" s="392"/>
      <c r="AO146" s="392"/>
      <c r="AP146" s="392"/>
      <c r="AQ146" s="392"/>
      <c r="AR146" s="392"/>
      <c r="AS146" s="392"/>
      <c r="AT146" s="392"/>
      <c r="AU146" s="392"/>
      <c r="AV146" s="392"/>
      <c r="AW146" s="392"/>
      <c r="AX146" s="392"/>
      <c r="AY146" s="392"/>
      <c r="AZ146" s="392"/>
      <c r="BA146" s="392"/>
      <c r="BB146" s="392"/>
      <c r="BC146" s="392"/>
      <c r="BD146" s="392"/>
      <c r="BE146" s="392"/>
      <c r="BF146" s="392"/>
      <c r="BG146" s="392"/>
      <c r="BH146" s="392"/>
      <c r="BI146" s="392"/>
      <c r="BJ146" s="392"/>
      <c r="BK146" s="392"/>
      <c r="BL146" s="392"/>
      <c r="BM146" s="392"/>
      <c r="BN146" s="392"/>
      <c r="BO146" s="392"/>
      <c r="BP146" s="392"/>
      <c r="BQ146" s="392"/>
      <c r="BR146" s="392"/>
      <c r="BS146" s="392"/>
      <c r="BT146" s="392"/>
      <c r="BU146" s="392"/>
      <c r="BV146" s="392"/>
      <c r="BW146" s="392"/>
      <c r="BX146" s="392"/>
      <c r="BY146" s="392"/>
      <c r="BZ146" s="392"/>
      <c r="CA146" s="392"/>
      <c r="CB146" s="392"/>
      <c r="CC146" s="392"/>
      <c r="CD146" s="392"/>
      <c r="CE146" s="392"/>
      <c r="CF146" s="392"/>
      <c r="CG146" s="392"/>
      <c r="CH146" s="392"/>
      <c r="CI146" s="392"/>
      <c r="CJ146" s="392"/>
      <c r="CK146" s="392"/>
      <c r="CL146" s="392"/>
      <c r="CM146" s="392"/>
      <c r="CN146" s="392"/>
      <c r="CO146" s="392"/>
      <c r="CP146" s="391"/>
      <c r="CQ146" s="391"/>
      <c r="CR146" s="391"/>
      <c r="CS146" s="391"/>
      <c r="CT146" s="391"/>
      <c r="CU146" s="391"/>
      <c r="CV146" s="391"/>
      <c r="CW146" s="391"/>
      <c r="CX146" s="391"/>
      <c r="CY146" s="391"/>
      <c r="CZ146" s="391"/>
      <c r="DA146" s="391"/>
      <c r="DB146" s="391"/>
      <c r="DC146" s="391"/>
      <c r="DD146" s="391"/>
      <c r="DE146" s="391"/>
      <c r="DF146" s="391"/>
      <c r="DG146" s="391"/>
    </row>
    <row r="147" spans="1:111" ht="15.95" customHeight="1" x14ac:dyDescent="0.25">
      <c r="A147" s="154">
        <v>3412</v>
      </c>
      <c r="B147" s="155" t="s">
        <v>113</v>
      </c>
      <c r="C147" s="157">
        <v>340000</v>
      </c>
      <c r="D147" s="157">
        <v>640000</v>
      </c>
      <c r="E147" s="157">
        <v>515976.61</v>
      </c>
      <c r="F147" s="158">
        <v>80.5</v>
      </c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1"/>
      <c r="CJ147" s="211"/>
      <c r="CK147" s="211"/>
      <c r="CL147" s="211"/>
      <c r="CM147" s="211"/>
      <c r="CN147" s="211"/>
      <c r="CO147" s="211"/>
    </row>
    <row r="148" spans="1:111" ht="15.95" customHeight="1" x14ac:dyDescent="0.25">
      <c r="A148" s="172"/>
      <c r="B148" s="173" t="s">
        <v>114</v>
      </c>
      <c r="C148" s="174">
        <v>140000</v>
      </c>
      <c r="D148" s="174">
        <v>140000</v>
      </c>
      <c r="E148" s="175">
        <v>0</v>
      </c>
      <c r="F148" s="132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</row>
    <row r="149" spans="1:111" ht="15.95" customHeight="1" x14ac:dyDescent="0.25">
      <c r="A149" s="176"/>
      <c r="B149" s="160" t="s">
        <v>115</v>
      </c>
      <c r="C149" s="177">
        <v>260000</v>
      </c>
      <c r="D149" s="177">
        <v>260000</v>
      </c>
      <c r="E149" s="162">
        <v>0</v>
      </c>
      <c r="F149" s="144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J149" s="211"/>
      <c r="CK149" s="211"/>
      <c r="CL149" s="211"/>
      <c r="CM149" s="211"/>
      <c r="CN149" s="211"/>
      <c r="CO149" s="211"/>
    </row>
    <row r="150" spans="1:111" ht="15.95" customHeight="1" x14ac:dyDescent="0.25">
      <c r="A150" s="176"/>
      <c r="B150" s="141" t="s">
        <v>116</v>
      </c>
      <c r="C150" s="177">
        <v>0</v>
      </c>
      <c r="D150" s="177">
        <v>0</v>
      </c>
      <c r="E150" s="162">
        <v>0</v>
      </c>
      <c r="F150" s="144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11"/>
      <c r="CJ150" s="211"/>
      <c r="CK150" s="211"/>
      <c r="CL150" s="211"/>
      <c r="CM150" s="211"/>
      <c r="CN150" s="211"/>
      <c r="CO150" s="211"/>
    </row>
    <row r="151" spans="1:111" ht="15.95" customHeight="1" x14ac:dyDescent="0.25">
      <c r="A151" s="176"/>
      <c r="B151" s="141" t="s">
        <v>737</v>
      </c>
      <c r="C151" s="177">
        <v>0</v>
      </c>
      <c r="D151" s="177">
        <v>0</v>
      </c>
      <c r="E151" s="162">
        <v>300000</v>
      </c>
      <c r="F151" s="144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1"/>
      <c r="CJ151" s="211"/>
      <c r="CK151" s="211"/>
      <c r="CL151" s="211"/>
      <c r="CM151" s="211"/>
      <c r="CN151" s="211"/>
      <c r="CO151" s="211"/>
    </row>
    <row r="152" spans="1:111" ht="15.95" customHeight="1" x14ac:dyDescent="0.25">
      <c r="A152" s="176"/>
      <c r="B152" s="141" t="s">
        <v>738</v>
      </c>
      <c r="C152" s="177">
        <v>0</v>
      </c>
      <c r="D152" s="177">
        <v>0</v>
      </c>
      <c r="E152" s="162">
        <v>108543</v>
      </c>
      <c r="F152" s="144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  <c r="CI152" s="211"/>
      <c r="CJ152" s="211"/>
      <c r="CK152" s="211"/>
      <c r="CL152" s="211"/>
      <c r="CM152" s="211"/>
      <c r="CN152" s="211"/>
      <c r="CO152" s="211"/>
    </row>
    <row r="153" spans="1:111" ht="15.95" customHeight="1" x14ac:dyDescent="0.25">
      <c r="A153" s="176"/>
      <c r="B153" s="141" t="s">
        <v>739</v>
      </c>
      <c r="C153" s="177">
        <v>0</v>
      </c>
      <c r="D153" s="177">
        <v>0</v>
      </c>
      <c r="E153" s="162">
        <v>4132</v>
      </c>
      <c r="F153" s="144"/>
    </row>
    <row r="154" spans="1:111" ht="15.95" customHeight="1" thickBot="1" x14ac:dyDescent="0.3">
      <c r="A154" s="176"/>
      <c r="B154" s="141" t="s">
        <v>117</v>
      </c>
      <c r="C154" s="177">
        <v>0</v>
      </c>
      <c r="D154" s="177">
        <v>0</v>
      </c>
      <c r="E154" s="162">
        <v>103301.61</v>
      </c>
      <c r="F154" s="144"/>
    </row>
    <row r="155" spans="1:111" ht="15.95" customHeight="1" x14ac:dyDescent="0.25">
      <c r="A155" s="108">
        <v>3419</v>
      </c>
      <c r="B155" s="109" t="s">
        <v>118</v>
      </c>
      <c r="C155" s="120">
        <f>SUM(C156:C157)</f>
        <v>0</v>
      </c>
      <c r="D155" s="111">
        <f>SUM(D156:D157)</f>
        <v>0</v>
      </c>
      <c r="E155" s="111">
        <v>266805.5</v>
      </c>
      <c r="F155" s="111" t="s">
        <v>14</v>
      </c>
    </row>
    <row r="156" spans="1:111" ht="15.95" customHeight="1" x14ac:dyDescent="0.2">
      <c r="A156" s="140"/>
      <c r="B156" s="394" t="s">
        <v>534</v>
      </c>
      <c r="C156" s="174">
        <v>0</v>
      </c>
      <c r="D156" s="174">
        <v>0</v>
      </c>
      <c r="E156" s="175">
        <v>31752</v>
      </c>
      <c r="F156" s="395"/>
    </row>
    <row r="157" spans="1:111" ht="15.95" customHeight="1" x14ac:dyDescent="0.2">
      <c r="A157" s="140"/>
      <c r="B157" s="141" t="s">
        <v>535</v>
      </c>
      <c r="C157" s="177">
        <v>0</v>
      </c>
      <c r="D157" s="177">
        <v>0</v>
      </c>
      <c r="E157" s="162">
        <v>41623.5</v>
      </c>
      <c r="F157" s="144"/>
    </row>
    <row r="158" spans="1:111" ht="15.95" customHeight="1" thickBot="1" x14ac:dyDescent="0.25">
      <c r="A158" s="140"/>
      <c r="B158" s="178" t="s">
        <v>119</v>
      </c>
      <c r="C158" s="179">
        <v>0</v>
      </c>
      <c r="D158" s="179">
        <v>0</v>
      </c>
      <c r="E158" s="180">
        <v>193430</v>
      </c>
      <c r="F158" s="144"/>
    </row>
    <row r="159" spans="1:111" ht="15.95" customHeight="1" x14ac:dyDescent="0.25">
      <c r="A159" s="108">
        <v>3533</v>
      </c>
      <c r="B159" s="109" t="s">
        <v>120</v>
      </c>
      <c r="C159" s="119">
        <f>SUM(C160)</f>
        <v>142000</v>
      </c>
      <c r="D159" s="119">
        <f>SUM(D160)</f>
        <v>142000</v>
      </c>
      <c r="E159" s="120">
        <v>146372</v>
      </c>
      <c r="F159" s="111">
        <f>SUM(E159/D159*100)</f>
        <v>103.07887323943663</v>
      </c>
    </row>
    <row r="160" spans="1:111" ht="15.95" customHeight="1" thickBot="1" x14ac:dyDescent="0.3">
      <c r="A160" s="128"/>
      <c r="B160" s="133" t="s">
        <v>121</v>
      </c>
      <c r="C160" s="92">
        <v>142000</v>
      </c>
      <c r="D160" s="92">
        <v>142000</v>
      </c>
      <c r="E160" s="93">
        <v>146372</v>
      </c>
      <c r="F160" s="134"/>
    </row>
    <row r="161" spans="1:7" ht="15.95" customHeight="1" x14ac:dyDescent="0.25">
      <c r="A161" s="169">
        <v>3631</v>
      </c>
      <c r="B161" s="155" t="s">
        <v>122</v>
      </c>
      <c r="C161" s="156">
        <f>SUM(C162:C162)</f>
        <v>0</v>
      </c>
      <c r="D161" s="156">
        <f>SUM(D162:D162)</f>
        <v>0</v>
      </c>
      <c r="E161" s="156">
        <f>SUM(E162:E162)</f>
        <v>44304</v>
      </c>
      <c r="F161" s="158" t="s">
        <v>14</v>
      </c>
    </row>
    <row r="162" spans="1:7" ht="15.95" customHeight="1" thickBot="1" x14ac:dyDescent="0.25">
      <c r="A162" s="181"/>
      <c r="B162" s="118" t="s">
        <v>123</v>
      </c>
      <c r="C162" s="81">
        <v>0</v>
      </c>
      <c r="D162" s="81">
        <v>0</v>
      </c>
      <c r="E162" s="88">
        <v>44304</v>
      </c>
      <c r="F162" s="182"/>
    </row>
    <row r="163" spans="1:7" ht="15.95" customHeight="1" x14ac:dyDescent="0.25">
      <c r="A163" s="108">
        <v>3632</v>
      </c>
      <c r="B163" s="109" t="s">
        <v>124</v>
      </c>
      <c r="C163" s="119">
        <f>SUM(C164:C164)</f>
        <v>390000</v>
      </c>
      <c r="D163" s="119">
        <f>SUM(D164:D164)</f>
        <v>390000</v>
      </c>
      <c r="E163" s="119">
        <v>743201</v>
      </c>
      <c r="F163" s="121">
        <f>SUM(E163/D163*100)</f>
        <v>190.56435897435898</v>
      </c>
    </row>
    <row r="164" spans="1:7" ht="15.95" customHeight="1" thickBot="1" x14ac:dyDescent="0.25">
      <c r="A164" s="183"/>
      <c r="B164" s="133" t="s">
        <v>125</v>
      </c>
      <c r="C164" s="92">
        <v>390000</v>
      </c>
      <c r="D164" s="92">
        <v>390000</v>
      </c>
      <c r="E164" s="93">
        <v>743201</v>
      </c>
      <c r="F164" s="184"/>
      <c r="G164" s="171"/>
    </row>
    <row r="165" spans="1:7" ht="15.95" customHeight="1" x14ac:dyDescent="0.25">
      <c r="A165" s="108">
        <v>3639</v>
      </c>
      <c r="B165" s="109" t="s">
        <v>126</v>
      </c>
      <c r="C165" s="119">
        <v>4197500</v>
      </c>
      <c r="D165" s="119">
        <v>4197500</v>
      </c>
      <c r="E165" s="120">
        <v>5395451.4699999997</v>
      </c>
      <c r="F165" s="121">
        <f>SUM(E165/D165*100)</f>
        <v>128.53964192972006</v>
      </c>
    </row>
    <row r="166" spans="1:7" ht="15.95" customHeight="1" x14ac:dyDescent="0.2">
      <c r="A166" s="130"/>
      <c r="B166" s="126" t="s">
        <v>127</v>
      </c>
      <c r="C166" s="177">
        <v>0</v>
      </c>
      <c r="D166" s="177">
        <v>0</v>
      </c>
      <c r="E166" s="162">
        <v>396468.41</v>
      </c>
      <c r="F166" s="136"/>
    </row>
    <row r="167" spans="1:7" ht="15.95" customHeight="1" x14ac:dyDescent="0.2">
      <c r="A167" s="130"/>
      <c r="B167" s="126" t="s">
        <v>128</v>
      </c>
      <c r="C167" s="177">
        <v>66000</v>
      </c>
      <c r="D167" s="177">
        <v>66000</v>
      </c>
      <c r="E167" s="162">
        <v>66792</v>
      </c>
      <c r="F167" s="136"/>
    </row>
    <row r="168" spans="1:7" ht="15.95" customHeight="1" x14ac:dyDescent="0.2">
      <c r="A168" s="130"/>
      <c r="B168" s="126" t="s">
        <v>129</v>
      </c>
      <c r="C168" s="177">
        <v>800500</v>
      </c>
      <c r="D168" s="177">
        <v>800500</v>
      </c>
      <c r="E168" s="162">
        <v>1311446.52</v>
      </c>
      <c r="F168" s="136"/>
    </row>
    <row r="169" spans="1:7" ht="15.95" customHeight="1" x14ac:dyDescent="0.2">
      <c r="A169" s="130"/>
      <c r="B169" s="126" t="s">
        <v>130</v>
      </c>
      <c r="C169" s="177">
        <v>677000</v>
      </c>
      <c r="D169" s="177">
        <v>677000</v>
      </c>
      <c r="E169" s="162">
        <v>1312603.78</v>
      </c>
      <c r="F169" s="136"/>
    </row>
    <row r="170" spans="1:7" ht="15.95" customHeight="1" x14ac:dyDescent="0.2">
      <c r="A170" s="130"/>
      <c r="B170" s="126" t="s">
        <v>131</v>
      </c>
      <c r="C170" s="177">
        <v>16000</v>
      </c>
      <c r="D170" s="177">
        <v>16000</v>
      </c>
      <c r="E170" s="162">
        <v>15000</v>
      </c>
      <c r="F170" s="136"/>
    </row>
    <row r="171" spans="1:7" ht="15.95" customHeight="1" x14ac:dyDescent="0.2">
      <c r="A171" s="130"/>
      <c r="B171" s="126" t="s">
        <v>132</v>
      </c>
      <c r="C171" s="177">
        <v>2480000</v>
      </c>
      <c r="D171" s="177">
        <v>2480000</v>
      </c>
      <c r="E171" s="162">
        <v>2122811.34</v>
      </c>
      <c r="F171" s="136"/>
    </row>
    <row r="172" spans="1:7" ht="15.95" customHeight="1" x14ac:dyDescent="0.2">
      <c r="A172" s="130"/>
      <c r="B172" s="126" t="s">
        <v>133</v>
      </c>
      <c r="C172" s="177">
        <v>8000</v>
      </c>
      <c r="D172" s="177">
        <v>8000</v>
      </c>
      <c r="E172" s="162">
        <v>0</v>
      </c>
      <c r="F172" s="136"/>
    </row>
    <row r="173" spans="1:7" ht="15.95" customHeight="1" thickBot="1" x14ac:dyDescent="0.25">
      <c r="A173" s="130"/>
      <c r="B173" s="126" t="s">
        <v>134</v>
      </c>
      <c r="C173" s="177">
        <v>0</v>
      </c>
      <c r="D173" s="177">
        <v>0</v>
      </c>
      <c r="E173" s="162">
        <v>170329.42</v>
      </c>
      <c r="F173" s="136"/>
    </row>
    <row r="174" spans="1:7" ht="15.95" customHeight="1" x14ac:dyDescent="0.25">
      <c r="A174" s="108">
        <v>3725</v>
      </c>
      <c r="B174" s="109" t="s">
        <v>135</v>
      </c>
      <c r="C174" s="119">
        <f>SUM(C175:C175)</f>
        <v>1801000</v>
      </c>
      <c r="D174" s="119">
        <f>SUM(D175:D175)</f>
        <v>1801000</v>
      </c>
      <c r="E174" s="120">
        <v>2930921.92</v>
      </c>
      <c r="F174" s="111">
        <f>SUM(E174/D174*100)</f>
        <v>162.73858523042753</v>
      </c>
    </row>
    <row r="175" spans="1:7" ht="15.95" customHeight="1" thickBot="1" x14ac:dyDescent="0.3">
      <c r="A175" s="128"/>
      <c r="B175" s="133" t="s">
        <v>136</v>
      </c>
      <c r="C175" s="92">
        <v>1801000</v>
      </c>
      <c r="D175" s="92">
        <v>1801000</v>
      </c>
      <c r="E175" s="93">
        <v>2930921.92</v>
      </c>
      <c r="F175" s="132"/>
    </row>
    <row r="176" spans="1:7" ht="15.95" customHeight="1" x14ac:dyDescent="0.25">
      <c r="A176" s="169">
        <v>3726</v>
      </c>
      <c r="B176" s="155" t="s">
        <v>137</v>
      </c>
      <c r="C176" s="156">
        <f>SUM(C177)</f>
        <v>18000</v>
      </c>
      <c r="D176" s="156">
        <f>SUM(D177)</f>
        <v>18000</v>
      </c>
      <c r="E176" s="157">
        <f>SUM(E177)</f>
        <v>18000</v>
      </c>
      <c r="F176" s="121">
        <f>SUM(E176/D176*100)</f>
        <v>100</v>
      </c>
    </row>
    <row r="177" spans="1:7" ht="15.95" customHeight="1" thickBot="1" x14ac:dyDescent="0.25">
      <c r="A177" s="117"/>
      <c r="B177" s="118" t="s">
        <v>138</v>
      </c>
      <c r="C177" s="81">
        <v>18000</v>
      </c>
      <c r="D177" s="81">
        <v>18000</v>
      </c>
      <c r="E177" s="88">
        <v>18000</v>
      </c>
      <c r="F177" s="122"/>
    </row>
    <row r="178" spans="1:7" ht="15.95" customHeight="1" x14ac:dyDescent="0.25">
      <c r="A178" s="108">
        <v>3727</v>
      </c>
      <c r="B178" s="109" t="s">
        <v>139</v>
      </c>
      <c r="C178" s="119">
        <f>SUM(C179)</f>
        <v>65000</v>
      </c>
      <c r="D178" s="119">
        <f>SUM(D179)</f>
        <v>65000</v>
      </c>
      <c r="E178" s="120">
        <v>364001.46</v>
      </c>
      <c r="F178" s="447">
        <f>SUM(E178/D178*100)</f>
        <v>560.00224615384616</v>
      </c>
    </row>
    <row r="179" spans="1:7" ht="15.95" customHeight="1" thickBot="1" x14ac:dyDescent="0.3">
      <c r="A179" s="117"/>
      <c r="B179" s="118" t="s">
        <v>140</v>
      </c>
      <c r="C179" s="81">
        <v>65000</v>
      </c>
      <c r="D179" s="81">
        <v>65000</v>
      </c>
      <c r="E179" s="88">
        <v>364001.46</v>
      </c>
      <c r="F179" s="444"/>
    </row>
    <row r="180" spans="1:7" ht="15.95" customHeight="1" x14ac:dyDescent="0.25">
      <c r="A180" s="185">
        <v>3749</v>
      </c>
      <c r="B180" s="186" t="s">
        <v>142</v>
      </c>
      <c r="C180" s="119">
        <f>SUM(C181)</f>
        <v>0</v>
      </c>
      <c r="D180" s="119">
        <f t="shared" ref="D180" si="3">SUM(D181)</f>
        <v>0</v>
      </c>
      <c r="E180" s="119">
        <v>14100</v>
      </c>
      <c r="F180" s="121" t="s">
        <v>14</v>
      </c>
    </row>
    <row r="181" spans="1:7" ht="15.95" customHeight="1" thickBot="1" x14ac:dyDescent="0.25">
      <c r="A181" s="187"/>
      <c r="B181" s="91" t="s">
        <v>71</v>
      </c>
      <c r="C181" s="92">
        <v>0</v>
      </c>
      <c r="D181" s="92">
        <v>0</v>
      </c>
      <c r="E181" s="92">
        <v>14100</v>
      </c>
      <c r="F181" s="93"/>
    </row>
    <row r="182" spans="1:7" ht="15.95" customHeight="1" x14ac:dyDescent="0.25">
      <c r="A182" s="185">
        <v>3900</v>
      </c>
      <c r="B182" s="186" t="s">
        <v>143</v>
      </c>
      <c r="C182" s="119">
        <f>SUM(C183)</f>
        <v>0</v>
      </c>
      <c r="D182" s="119">
        <v>0</v>
      </c>
      <c r="E182" s="119">
        <v>118500</v>
      </c>
      <c r="F182" s="121"/>
    </row>
    <row r="183" spans="1:7" ht="15.95" customHeight="1" thickBot="1" x14ac:dyDescent="0.3">
      <c r="A183" s="187"/>
      <c r="B183" s="91"/>
      <c r="C183" s="92">
        <v>0</v>
      </c>
      <c r="D183" s="92">
        <v>0</v>
      </c>
      <c r="E183" s="92">
        <v>118500</v>
      </c>
      <c r="F183" s="134"/>
    </row>
    <row r="184" spans="1:7" ht="15.95" customHeight="1" x14ac:dyDescent="0.25">
      <c r="A184" s="169">
        <v>4359</v>
      </c>
      <c r="B184" s="155" t="s">
        <v>144</v>
      </c>
      <c r="C184" s="156">
        <f>SUM(C185:C187)</f>
        <v>61000</v>
      </c>
      <c r="D184" s="156">
        <f t="shared" ref="D184" si="4">SUM(D185:D187)</f>
        <v>61000</v>
      </c>
      <c r="E184" s="156">
        <v>68706.06</v>
      </c>
      <c r="F184" s="158">
        <f>SUM(E184/D184*100)</f>
        <v>112.63288524590163</v>
      </c>
    </row>
    <row r="185" spans="1:7" ht="15.95" customHeight="1" x14ac:dyDescent="0.2">
      <c r="A185" s="130"/>
      <c r="B185" s="126" t="s">
        <v>145</v>
      </c>
      <c r="C185" s="77">
        <v>6000</v>
      </c>
      <c r="D185" s="77">
        <v>6000</v>
      </c>
      <c r="E185" s="131">
        <v>2710.4</v>
      </c>
      <c r="F185" s="136"/>
    </row>
    <row r="186" spans="1:7" ht="15.95" customHeight="1" x14ac:dyDescent="0.2">
      <c r="A186" s="117"/>
      <c r="B186" s="118" t="s">
        <v>777</v>
      </c>
      <c r="C186" s="81">
        <v>0</v>
      </c>
      <c r="D186" s="81">
        <v>0</v>
      </c>
      <c r="E186" s="88">
        <v>10361.66</v>
      </c>
      <c r="F186" s="122"/>
    </row>
    <row r="187" spans="1:7" ht="15.95" customHeight="1" thickBot="1" x14ac:dyDescent="0.25">
      <c r="A187" s="117"/>
      <c r="B187" s="118" t="s">
        <v>146</v>
      </c>
      <c r="C187" s="81">
        <v>55000</v>
      </c>
      <c r="D187" s="81">
        <v>55000</v>
      </c>
      <c r="E187" s="88">
        <v>55634</v>
      </c>
      <c r="F187" s="122"/>
    </row>
    <row r="188" spans="1:7" ht="15.95" customHeight="1" x14ac:dyDescent="0.25">
      <c r="A188" s="108">
        <v>4375</v>
      </c>
      <c r="B188" s="109" t="s">
        <v>147</v>
      </c>
      <c r="C188" s="119">
        <f>SUM(C189:C189)</f>
        <v>0</v>
      </c>
      <c r="D188" s="119">
        <f>SUM(D189:D189)</f>
        <v>0</v>
      </c>
      <c r="E188" s="120">
        <v>96798.6</v>
      </c>
      <c r="F188" s="121" t="s">
        <v>14</v>
      </c>
    </row>
    <row r="189" spans="1:7" ht="15.95" customHeight="1" x14ac:dyDescent="0.2">
      <c r="A189" s="130"/>
      <c r="B189" s="126" t="s">
        <v>148</v>
      </c>
      <c r="C189" s="77">
        <v>0</v>
      </c>
      <c r="D189" s="77">
        <v>0</v>
      </c>
      <c r="E189" s="131">
        <v>96798.6</v>
      </c>
      <c r="F189" s="136"/>
      <c r="G189" s="349"/>
    </row>
    <row r="190" spans="1:7" ht="15.95" customHeight="1" x14ac:dyDescent="0.25">
      <c r="A190" s="169">
        <v>4399</v>
      </c>
      <c r="B190" s="155" t="s">
        <v>149</v>
      </c>
      <c r="C190" s="156">
        <f>SUM(C191)</f>
        <v>0</v>
      </c>
      <c r="D190" s="156">
        <f>SUM(D191)</f>
        <v>0</v>
      </c>
      <c r="E190" s="157">
        <v>136</v>
      </c>
      <c r="F190" s="158" t="s">
        <v>14</v>
      </c>
    </row>
    <row r="191" spans="1:7" ht="15.95" customHeight="1" thickBot="1" x14ac:dyDescent="0.25">
      <c r="A191" s="117"/>
      <c r="B191" s="118" t="s">
        <v>150</v>
      </c>
      <c r="C191" s="81">
        <v>0</v>
      </c>
      <c r="D191" s="81">
        <v>0</v>
      </c>
      <c r="E191" s="88">
        <v>136</v>
      </c>
      <c r="F191" s="122"/>
    </row>
    <row r="192" spans="1:7" ht="15.95" customHeight="1" x14ac:dyDescent="0.25">
      <c r="A192" s="108">
        <v>5311</v>
      </c>
      <c r="B192" s="109" t="s">
        <v>151</v>
      </c>
      <c r="C192" s="120">
        <f t="shared" ref="C192:D192" si="5">SUM(C194:C194)</f>
        <v>0</v>
      </c>
      <c r="D192" s="120">
        <f t="shared" si="5"/>
        <v>0</v>
      </c>
      <c r="E192" s="120">
        <v>113461</v>
      </c>
      <c r="F192" s="121" t="s">
        <v>14</v>
      </c>
    </row>
    <row r="193" spans="1:8" ht="15.95" customHeight="1" thickBot="1" x14ac:dyDescent="0.3">
      <c r="A193" s="112"/>
      <c r="B193" s="188" t="s">
        <v>152</v>
      </c>
      <c r="C193" s="115">
        <v>0</v>
      </c>
      <c r="D193" s="443">
        <v>0</v>
      </c>
      <c r="E193" s="127">
        <v>113461</v>
      </c>
      <c r="F193" s="444"/>
    </row>
    <row r="194" spans="1:8" ht="15.95" hidden="1" customHeight="1" x14ac:dyDescent="0.2">
      <c r="A194" s="442"/>
      <c r="B194" s="118" t="s">
        <v>153</v>
      </c>
      <c r="C194" s="81">
        <v>0</v>
      </c>
      <c r="D194" s="89">
        <v>0</v>
      </c>
      <c r="E194" s="88">
        <v>41100</v>
      </c>
      <c r="F194" s="137"/>
    </row>
    <row r="195" spans="1:8" ht="15.95" customHeight="1" x14ac:dyDescent="0.25">
      <c r="A195" s="185">
        <v>5512</v>
      </c>
      <c r="B195" s="445" t="s">
        <v>154</v>
      </c>
      <c r="C195" s="446">
        <v>225000</v>
      </c>
      <c r="D195" s="446">
        <v>225000</v>
      </c>
      <c r="E195" s="120">
        <v>389603.54</v>
      </c>
      <c r="F195" s="111">
        <f>SUM(E195/D195*100)</f>
        <v>173.15712888888888</v>
      </c>
    </row>
    <row r="196" spans="1:8" ht="15.95" customHeight="1" x14ac:dyDescent="0.2">
      <c r="A196" s="123"/>
      <c r="B196" s="126" t="s">
        <v>155</v>
      </c>
      <c r="C196" s="77">
        <v>75000</v>
      </c>
      <c r="D196" s="77">
        <v>75000</v>
      </c>
      <c r="E196" s="79">
        <v>20437</v>
      </c>
      <c r="F196" s="125"/>
    </row>
    <row r="197" spans="1:8" ht="15.95" customHeight="1" x14ac:dyDescent="0.2">
      <c r="A197" s="130"/>
      <c r="B197" s="126" t="s">
        <v>156</v>
      </c>
      <c r="C197" s="77">
        <v>150000</v>
      </c>
      <c r="D197" s="77">
        <v>150000</v>
      </c>
      <c r="E197" s="131">
        <v>150282</v>
      </c>
      <c r="F197" s="136"/>
      <c r="G197" s="94"/>
      <c r="H197" s="94"/>
    </row>
    <row r="198" spans="1:8" s="94" customFormat="1" ht="15.95" customHeight="1" thickBot="1" x14ac:dyDescent="0.25">
      <c r="A198" s="130"/>
      <c r="B198" s="126" t="s">
        <v>157</v>
      </c>
      <c r="C198" s="77">
        <v>0</v>
      </c>
      <c r="D198" s="77">
        <v>0</v>
      </c>
      <c r="E198" s="131" t="s">
        <v>843</v>
      </c>
      <c r="F198" s="136"/>
    </row>
    <row r="199" spans="1:8" s="94" customFormat="1" ht="15.95" customHeight="1" x14ac:dyDescent="0.25">
      <c r="A199" s="108">
        <v>6171</v>
      </c>
      <c r="B199" s="109" t="s">
        <v>158</v>
      </c>
      <c r="C199" s="119">
        <v>8000</v>
      </c>
      <c r="D199" s="119">
        <v>8000</v>
      </c>
      <c r="E199" s="120">
        <v>452106.28</v>
      </c>
      <c r="F199" s="121">
        <f>SUM(E199/D199*100)</f>
        <v>5651.3285000000005</v>
      </c>
    </row>
    <row r="200" spans="1:8" ht="15.95" customHeight="1" x14ac:dyDescent="0.2">
      <c r="A200" s="130"/>
      <c r="B200" s="126" t="s">
        <v>159</v>
      </c>
      <c r="C200" s="77">
        <v>3000</v>
      </c>
      <c r="D200" s="77">
        <v>3000</v>
      </c>
      <c r="E200" s="131">
        <v>80700</v>
      </c>
      <c r="F200" s="136"/>
      <c r="G200" s="359"/>
    </row>
    <row r="201" spans="1:8" ht="15.95" customHeight="1" x14ac:dyDescent="0.2">
      <c r="A201" s="189"/>
      <c r="B201" s="126" t="s">
        <v>160</v>
      </c>
      <c r="C201" s="77">
        <v>0</v>
      </c>
      <c r="D201" s="77">
        <v>0</v>
      </c>
      <c r="E201" s="131">
        <v>240905.26</v>
      </c>
      <c r="F201" s="136"/>
    </row>
    <row r="202" spans="1:8" ht="15.95" customHeight="1" x14ac:dyDescent="0.2">
      <c r="A202" s="189"/>
      <c r="B202" s="126" t="s">
        <v>161</v>
      </c>
      <c r="C202" s="77">
        <v>0</v>
      </c>
      <c r="D202" s="77">
        <v>0</v>
      </c>
      <c r="E202" s="131">
        <v>63.38</v>
      </c>
      <c r="F202" s="136"/>
    </row>
    <row r="203" spans="1:8" ht="15.95" customHeight="1" x14ac:dyDescent="0.2">
      <c r="A203" s="189"/>
      <c r="B203" s="126" t="s">
        <v>162</v>
      </c>
      <c r="C203" s="77">
        <v>0</v>
      </c>
      <c r="D203" s="77">
        <v>0</v>
      </c>
      <c r="E203" s="131">
        <v>21632</v>
      </c>
      <c r="F203" s="136"/>
    </row>
    <row r="204" spans="1:8" ht="15.95" customHeight="1" x14ac:dyDescent="0.2">
      <c r="A204" s="130"/>
      <c r="B204" s="126" t="s">
        <v>163</v>
      </c>
      <c r="C204" s="77">
        <v>0</v>
      </c>
      <c r="D204" s="77">
        <v>0</v>
      </c>
      <c r="E204" s="131">
        <v>64725.64</v>
      </c>
      <c r="F204" s="136"/>
      <c r="G204" s="362"/>
    </row>
    <row r="205" spans="1:8" ht="15.95" customHeight="1" x14ac:dyDescent="0.2">
      <c r="A205" s="404"/>
      <c r="B205" s="76" t="s">
        <v>164</v>
      </c>
      <c r="C205" s="77">
        <v>0</v>
      </c>
      <c r="D205" s="77">
        <v>0</v>
      </c>
      <c r="E205" s="131">
        <v>32457</v>
      </c>
      <c r="F205" s="136"/>
      <c r="G205" s="211"/>
    </row>
    <row r="206" spans="1:8" ht="15.95" customHeight="1" x14ac:dyDescent="0.2">
      <c r="A206" s="404"/>
      <c r="B206" s="76" t="s">
        <v>165</v>
      </c>
      <c r="C206" s="77">
        <v>5000</v>
      </c>
      <c r="D206" s="77">
        <v>5000</v>
      </c>
      <c r="E206" s="131">
        <v>11623</v>
      </c>
      <c r="F206" s="136"/>
    </row>
    <row r="207" spans="1:8" ht="15.95" hidden="1" customHeight="1" x14ac:dyDescent="0.2">
      <c r="A207" s="405"/>
      <c r="B207" s="76" t="s">
        <v>740</v>
      </c>
      <c r="C207" s="77">
        <v>0</v>
      </c>
      <c r="D207" s="77">
        <v>0</v>
      </c>
      <c r="E207" s="131">
        <v>3000</v>
      </c>
      <c r="F207" s="136"/>
    </row>
    <row r="208" spans="1:8" ht="15.95" hidden="1" customHeight="1" x14ac:dyDescent="0.2">
      <c r="A208" s="406"/>
      <c r="B208" s="76" t="s">
        <v>166</v>
      </c>
      <c r="C208" s="77">
        <v>3000</v>
      </c>
      <c r="D208" s="77">
        <v>3000</v>
      </c>
      <c r="E208" s="131">
        <v>0</v>
      </c>
      <c r="F208" s="136"/>
    </row>
    <row r="209" spans="1:8" ht="15.95" hidden="1" customHeight="1" x14ac:dyDescent="0.2">
      <c r="A209" s="350"/>
      <c r="B209" s="348" t="s">
        <v>536</v>
      </c>
      <c r="C209" s="77">
        <v>0</v>
      </c>
      <c r="D209" s="77">
        <v>0</v>
      </c>
      <c r="E209" s="131">
        <v>3000</v>
      </c>
      <c r="F209" s="407"/>
    </row>
    <row r="210" spans="1:8" ht="15" x14ac:dyDescent="0.2">
      <c r="A210" s="99"/>
      <c r="B210" s="190" t="s">
        <v>167</v>
      </c>
      <c r="C210" s="89">
        <v>0</v>
      </c>
      <c r="D210" s="89">
        <v>0</v>
      </c>
      <c r="E210" s="84">
        <v>0</v>
      </c>
      <c r="F210" s="137"/>
      <c r="G210" s="7"/>
      <c r="H210" s="7"/>
    </row>
    <row r="211" spans="1:8" ht="15.75" thickBot="1" x14ac:dyDescent="0.25">
      <c r="A211" s="117"/>
      <c r="B211" s="118" t="s">
        <v>168</v>
      </c>
      <c r="C211" s="81">
        <v>0</v>
      </c>
      <c r="D211" s="81">
        <v>0</v>
      </c>
      <c r="E211" s="88">
        <v>0</v>
      </c>
      <c r="F211" s="122"/>
      <c r="G211" s="7"/>
      <c r="H211" s="7"/>
    </row>
    <row r="212" spans="1:8" s="198" customFormat="1" ht="15.95" customHeight="1" x14ac:dyDescent="0.25">
      <c r="A212" s="185">
        <v>6310</v>
      </c>
      <c r="B212" s="109" t="s">
        <v>169</v>
      </c>
      <c r="C212" s="120">
        <v>100000</v>
      </c>
      <c r="D212" s="452">
        <v>100000</v>
      </c>
      <c r="E212" s="120">
        <v>2800104.32</v>
      </c>
      <c r="F212" s="111">
        <v>617.4</v>
      </c>
    </row>
    <row r="213" spans="1:8" ht="15.95" customHeight="1" thickBot="1" x14ac:dyDescent="0.3">
      <c r="A213" s="388"/>
      <c r="B213" s="133" t="s">
        <v>732</v>
      </c>
      <c r="C213" s="92">
        <v>100000</v>
      </c>
      <c r="D213" s="78">
        <v>100000</v>
      </c>
      <c r="E213" s="79">
        <v>2800104.32</v>
      </c>
      <c r="F213" s="125"/>
    </row>
    <row r="214" spans="1:8" ht="15.95" customHeight="1" thickBot="1" x14ac:dyDescent="0.3">
      <c r="A214" s="191" t="s">
        <v>170</v>
      </c>
      <c r="B214" s="192" t="s">
        <v>171</v>
      </c>
      <c r="C214" s="193">
        <v>9092000</v>
      </c>
      <c r="D214" s="193">
        <v>9104599</v>
      </c>
      <c r="E214" s="422">
        <v>24993915.629999999</v>
      </c>
      <c r="F214" s="194">
        <v>274.5</v>
      </c>
    </row>
    <row r="215" spans="1:8" ht="15.95" customHeight="1" thickBot="1" x14ac:dyDescent="0.25">
      <c r="A215" s="99"/>
      <c r="B215" s="195"/>
      <c r="C215" s="196"/>
      <c r="D215" s="196"/>
      <c r="E215" s="197"/>
      <c r="F215" s="408"/>
    </row>
    <row r="216" spans="1:8" s="139" customFormat="1" ht="15.95" customHeight="1" x14ac:dyDescent="0.25">
      <c r="A216" s="199" t="s">
        <v>66</v>
      </c>
      <c r="B216" s="200" t="s">
        <v>172</v>
      </c>
      <c r="C216" s="201"/>
      <c r="D216" s="201"/>
      <c r="E216" s="202"/>
      <c r="F216" s="409"/>
    </row>
    <row r="217" spans="1:8" ht="15.95" customHeight="1" thickBot="1" x14ac:dyDescent="0.3">
      <c r="A217" s="187">
        <v>3639</v>
      </c>
      <c r="B217" s="449" t="s">
        <v>173</v>
      </c>
      <c r="C217" s="92">
        <v>150000</v>
      </c>
      <c r="D217" s="92">
        <v>150000</v>
      </c>
      <c r="E217" s="84">
        <v>923302</v>
      </c>
      <c r="F217" s="451"/>
    </row>
    <row r="218" spans="1:8" ht="15.95" customHeight="1" thickBot="1" x14ac:dyDescent="0.3">
      <c r="A218" s="448" t="s">
        <v>174</v>
      </c>
      <c r="B218" s="192" t="s">
        <v>175</v>
      </c>
      <c r="C218" s="450">
        <f>SUM(C217:C217)</f>
        <v>150000</v>
      </c>
      <c r="D218" s="450">
        <f>SUM(D217:D217)</f>
        <v>150000</v>
      </c>
      <c r="E218" s="422">
        <f>SUM(E217:E217)</f>
        <v>923302</v>
      </c>
      <c r="F218" s="411">
        <f>SUM(E218/D218*100)</f>
        <v>615.53466666666668</v>
      </c>
    </row>
    <row r="219" spans="1:8" ht="15.95" customHeight="1" thickBot="1" x14ac:dyDescent="0.3">
      <c r="A219" s="99"/>
      <c r="B219" s="195"/>
      <c r="C219" s="196"/>
      <c r="D219" s="196"/>
      <c r="E219" s="197"/>
      <c r="F219" s="134"/>
    </row>
    <row r="220" spans="1:8" ht="15.95" hidden="1" customHeight="1" x14ac:dyDescent="0.25">
      <c r="A220" s="205" t="s">
        <v>176</v>
      </c>
      <c r="B220" s="206" t="s">
        <v>177</v>
      </c>
      <c r="C220" s="207"/>
      <c r="D220" s="207"/>
      <c r="E220" s="252"/>
      <c r="F220" s="412"/>
    </row>
    <row r="221" spans="1:8" ht="15.95" customHeight="1" thickBot="1" x14ac:dyDescent="0.3">
      <c r="A221" s="276">
        <v>4111</v>
      </c>
      <c r="B221" s="400" t="s">
        <v>733</v>
      </c>
      <c r="C221" s="323">
        <v>0</v>
      </c>
      <c r="D221" s="323">
        <v>1363603.88</v>
      </c>
      <c r="E221" s="423">
        <v>1363603.88</v>
      </c>
      <c r="F221" s="396">
        <f>SUM(E221/D221*100)</f>
        <v>100</v>
      </c>
    </row>
    <row r="222" spans="1:8" ht="15.95" customHeight="1" x14ac:dyDescent="0.25">
      <c r="A222" s="469"/>
      <c r="B222" s="470" t="s">
        <v>800</v>
      </c>
      <c r="C222" s="364">
        <v>0</v>
      </c>
      <c r="D222" s="364">
        <v>783637.98</v>
      </c>
      <c r="E222" s="364">
        <v>783637.98</v>
      </c>
      <c r="F222" s="372"/>
    </row>
    <row r="223" spans="1:8" ht="15.95" customHeight="1" x14ac:dyDescent="0.2">
      <c r="A223" s="350"/>
      <c r="B223" s="261" t="s">
        <v>801</v>
      </c>
      <c r="C223" s="213">
        <v>0</v>
      </c>
      <c r="D223" s="213">
        <v>465165.9</v>
      </c>
      <c r="E223" s="213">
        <v>465165.9</v>
      </c>
      <c r="F223" s="77"/>
    </row>
    <row r="224" spans="1:8" ht="15.95" customHeight="1" x14ac:dyDescent="0.2">
      <c r="A224" s="350"/>
      <c r="B224" s="261" t="s">
        <v>802</v>
      </c>
      <c r="C224" s="213">
        <v>0</v>
      </c>
      <c r="D224" s="213">
        <v>127800</v>
      </c>
      <c r="E224" s="213">
        <v>127800</v>
      </c>
      <c r="F224" s="77"/>
    </row>
    <row r="225" spans="1:6" ht="15.95" customHeight="1" thickBot="1" x14ac:dyDescent="0.3">
      <c r="A225" s="398">
        <v>4112</v>
      </c>
      <c r="B225" s="399" t="s">
        <v>178</v>
      </c>
      <c r="C225" s="293">
        <v>31322300</v>
      </c>
      <c r="D225" s="293">
        <v>31322300</v>
      </c>
      <c r="E225" s="425">
        <v>31322300</v>
      </c>
      <c r="F225" s="413">
        <v>100</v>
      </c>
    </row>
    <row r="226" spans="1:6" ht="15.95" customHeight="1" x14ac:dyDescent="0.25">
      <c r="A226" s="169">
        <v>4116</v>
      </c>
      <c r="B226" s="208" t="s">
        <v>179</v>
      </c>
      <c r="C226" s="209">
        <v>0</v>
      </c>
      <c r="D226" s="209">
        <v>11047422.6</v>
      </c>
      <c r="E226" s="424">
        <v>11047422.6</v>
      </c>
      <c r="F226" s="158">
        <v>100</v>
      </c>
    </row>
    <row r="227" spans="1:6" ht="15.95" customHeight="1" x14ac:dyDescent="0.25">
      <c r="A227" s="388"/>
      <c r="B227" s="397" t="s">
        <v>741</v>
      </c>
      <c r="C227" s="364">
        <v>0</v>
      </c>
      <c r="D227" s="215">
        <v>665000</v>
      </c>
      <c r="E227" s="216">
        <v>665000</v>
      </c>
      <c r="F227" s="125"/>
    </row>
    <row r="228" spans="1:6" ht="15.95" customHeight="1" x14ac:dyDescent="0.25">
      <c r="A228" s="388"/>
      <c r="B228" s="401" t="s">
        <v>734</v>
      </c>
      <c r="C228" s="364">
        <v>0</v>
      </c>
      <c r="D228" s="215">
        <v>6074300</v>
      </c>
      <c r="E228" s="216">
        <v>6074300</v>
      </c>
      <c r="F228" s="125"/>
    </row>
    <row r="229" spans="1:6" ht="15.95" customHeight="1" x14ac:dyDescent="0.25">
      <c r="A229" s="388"/>
      <c r="B229" s="401" t="s">
        <v>735</v>
      </c>
      <c r="C229" s="364">
        <v>0</v>
      </c>
      <c r="D229" s="215">
        <v>1187500</v>
      </c>
      <c r="E229" s="216">
        <v>1187500</v>
      </c>
      <c r="F229" s="125"/>
    </row>
    <row r="230" spans="1:6" ht="15.95" customHeight="1" x14ac:dyDescent="0.25">
      <c r="A230" s="388"/>
      <c r="B230" s="402" t="s">
        <v>529</v>
      </c>
      <c r="C230" s="291">
        <v>0</v>
      </c>
      <c r="D230" s="213">
        <v>457579.6</v>
      </c>
      <c r="E230" s="214">
        <v>457579.6</v>
      </c>
      <c r="F230" s="414"/>
    </row>
    <row r="231" spans="1:6" ht="15.95" customHeight="1" x14ac:dyDescent="0.25">
      <c r="A231" s="388"/>
      <c r="B231" s="402" t="s">
        <v>778</v>
      </c>
      <c r="C231" s="291">
        <v>0</v>
      </c>
      <c r="D231" s="213">
        <v>750000</v>
      </c>
      <c r="E231" s="214">
        <v>750000</v>
      </c>
      <c r="F231" s="414"/>
    </row>
    <row r="232" spans="1:6" ht="15.95" customHeight="1" x14ac:dyDescent="0.25">
      <c r="A232" s="388"/>
      <c r="B232" s="402" t="s">
        <v>803</v>
      </c>
      <c r="C232" s="291">
        <v>0</v>
      </c>
      <c r="D232" s="213">
        <v>833291</v>
      </c>
      <c r="E232" s="214">
        <v>833291</v>
      </c>
      <c r="F232" s="414"/>
    </row>
    <row r="233" spans="1:6" ht="15.95" customHeight="1" x14ac:dyDescent="0.25">
      <c r="A233" s="388"/>
      <c r="B233" s="402" t="s">
        <v>804</v>
      </c>
      <c r="C233" s="291">
        <v>0</v>
      </c>
      <c r="D233" s="213">
        <v>949152</v>
      </c>
      <c r="E233" s="214">
        <v>949152</v>
      </c>
      <c r="F233" s="414"/>
    </row>
    <row r="234" spans="1:6" ht="15.95" customHeight="1" thickBot="1" x14ac:dyDescent="0.25">
      <c r="A234" s="130"/>
      <c r="B234" s="402" t="s">
        <v>805</v>
      </c>
      <c r="C234" s="291">
        <v>0</v>
      </c>
      <c r="D234" s="213">
        <v>130600</v>
      </c>
      <c r="E234" s="214">
        <v>130600</v>
      </c>
      <c r="F234" s="414"/>
    </row>
    <row r="235" spans="1:6" ht="15.95" customHeight="1" x14ac:dyDescent="0.25">
      <c r="A235" s="152">
        <v>4121</v>
      </c>
      <c r="B235" s="218" t="s">
        <v>180</v>
      </c>
      <c r="C235" s="219">
        <f>SUM(C237:C237)</f>
        <v>0</v>
      </c>
      <c r="D235" s="219">
        <v>41730</v>
      </c>
      <c r="E235" s="426">
        <v>41730</v>
      </c>
      <c r="F235" s="121">
        <f>SUM(E235/D235*100)</f>
        <v>100</v>
      </c>
    </row>
    <row r="236" spans="1:6" ht="15.95" customHeight="1" x14ac:dyDescent="0.25">
      <c r="A236" s="430"/>
      <c r="B236" s="431" t="s">
        <v>782</v>
      </c>
      <c r="C236" s="364">
        <v>0</v>
      </c>
      <c r="D236" s="364">
        <v>15000</v>
      </c>
      <c r="E236" s="432">
        <v>15000</v>
      </c>
      <c r="F236" s="410"/>
    </row>
    <row r="237" spans="1:6" ht="15.95" customHeight="1" thickBot="1" x14ac:dyDescent="0.25">
      <c r="A237" s="130"/>
      <c r="B237" s="212" t="s">
        <v>181</v>
      </c>
      <c r="C237" s="213">
        <v>0</v>
      </c>
      <c r="D237" s="213">
        <v>26730</v>
      </c>
      <c r="E237" s="214">
        <v>26730</v>
      </c>
      <c r="F237" s="414"/>
    </row>
    <row r="238" spans="1:6" ht="15.95" customHeight="1" x14ac:dyDescent="0.25">
      <c r="A238" s="152">
        <v>4122</v>
      </c>
      <c r="B238" s="218" t="s">
        <v>182</v>
      </c>
      <c r="C238" s="219">
        <f>SUM(C239:C252)</f>
        <v>0</v>
      </c>
      <c r="D238" s="219">
        <v>6393555</v>
      </c>
      <c r="E238" s="426">
        <v>6393555</v>
      </c>
      <c r="F238" s="121">
        <f>SUM(E238/D238*100)</f>
        <v>100</v>
      </c>
    </row>
    <row r="239" spans="1:6" ht="15.95" customHeight="1" x14ac:dyDescent="0.2">
      <c r="A239" s="130"/>
      <c r="B239" s="212" t="s">
        <v>818</v>
      </c>
      <c r="C239" s="213">
        <v>0</v>
      </c>
      <c r="D239" s="213">
        <v>15000</v>
      </c>
      <c r="E239" s="214">
        <v>15000</v>
      </c>
      <c r="F239" s="414"/>
    </row>
    <row r="240" spans="1:6" ht="15.95" customHeight="1" x14ac:dyDescent="0.2">
      <c r="A240" s="130"/>
      <c r="B240" s="212" t="s">
        <v>810</v>
      </c>
      <c r="C240" s="213">
        <v>0</v>
      </c>
      <c r="D240" s="213">
        <v>2034000</v>
      </c>
      <c r="E240" s="214">
        <v>2034000</v>
      </c>
      <c r="F240" s="414" t="s">
        <v>538</v>
      </c>
    </row>
    <row r="241" spans="1:6" ht="15.95" customHeight="1" x14ac:dyDescent="0.2">
      <c r="A241" s="123"/>
      <c r="B241" s="212" t="s">
        <v>812</v>
      </c>
      <c r="C241" s="215">
        <v>0</v>
      </c>
      <c r="D241" s="215">
        <v>2869000</v>
      </c>
      <c r="E241" s="216">
        <v>2869000</v>
      </c>
      <c r="F241" s="414"/>
    </row>
    <row r="242" spans="1:6" ht="15.95" customHeight="1" x14ac:dyDescent="0.2">
      <c r="A242" s="123"/>
      <c r="B242" s="212" t="s">
        <v>811</v>
      </c>
      <c r="C242" s="215">
        <v>0</v>
      </c>
      <c r="D242" s="215">
        <v>20000</v>
      </c>
      <c r="E242" s="216">
        <v>20000</v>
      </c>
      <c r="F242" s="414"/>
    </row>
    <row r="243" spans="1:6" ht="15.95" customHeight="1" x14ac:dyDescent="0.2">
      <c r="A243" s="123"/>
      <c r="B243" s="212" t="s">
        <v>813</v>
      </c>
      <c r="C243" s="215">
        <v>0</v>
      </c>
      <c r="D243" s="215">
        <v>15000</v>
      </c>
      <c r="E243" s="216">
        <v>15000</v>
      </c>
      <c r="F243" s="414"/>
    </row>
    <row r="244" spans="1:6" ht="15.95" customHeight="1" x14ac:dyDescent="0.2">
      <c r="A244" s="123"/>
      <c r="B244" s="212" t="s">
        <v>806</v>
      </c>
      <c r="C244" s="215">
        <v>0</v>
      </c>
      <c r="D244" s="215">
        <v>30000</v>
      </c>
      <c r="E244" s="216">
        <v>30000</v>
      </c>
      <c r="F244" s="414"/>
    </row>
    <row r="245" spans="1:6" ht="15.95" customHeight="1" x14ac:dyDescent="0.2">
      <c r="A245" s="123"/>
      <c r="B245" s="212" t="s">
        <v>814</v>
      </c>
      <c r="C245" s="215">
        <v>0</v>
      </c>
      <c r="D245" s="215">
        <v>42000</v>
      </c>
      <c r="E245" s="216">
        <v>42000</v>
      </c>
      <c r="F245" s="414"/>
    </row>
    <row r="246" spans="1:6" ht="15.95" customHeight="1" x14ac:dyDescent="0.2">
      <c r="A246" s="123"/>
      <c r="B246" s="212" t="s">
        <v>815</v>
      </c>
      <c r="C246" s="215">
        <v>0</v>
      </c>
      <c r="D246" s="215">
        <v>148477</v>
      </c>
      <c r="E246" s="216">
        <v>148477</v>
      </c>
      <c r="F246" s="414"/>
    </row>
    <row r="247" spans="1:6" ht="15.95" customHeight="1" x14ac:dyDescent="0.2">
      <c r="A247" s="123"/>
      <c r="B247" s="212" t="s">
        <v>816</v>
      </c>
      <c r="C247" s="215">
        <v>0</v>
      </c>
      <c r="D247" s="215">
        <v>846000</v>
      </c>
      <c r="E247" s="216">
        <v>846000</v>
      </c>
      <c r="F247" s="414"/>
    </row>
    <row r="248" spans="1:6" ht="15.95" customHeight="1" x14ac:dyDescent="0.2">
      <c r="A248" s="123"/>
      <c r="B248" s="212" t="s">
        <v>817</v>
      </c>
      <c r="C248" s="215">
        <v>0</v>
      </c>
      <c r="D248" s="215">
        <v>60000</v>
      </c>
      <c r="E248" s="216">
        <v>60000</v>
      </c>
      <c r="F248" s="414"/>
    </row>
    <row r="249" spans="1:6" ht="15.95" customHeight="1" x14ac:dyDescent="0.2">
      <c r="A249" s="123"/>
      <c r="B249" s="212" t="s">
        <v>807</v>
      </c>
      <c r="C249" s="215">
        <v>0</v>
      </c>
      <c r="D249" s="215">
        <v>83000</v>
      </c>
      <c r="E249" s="216">
        <v>83000</v>
      </c>
      <c r="F249" s="414"/>
    </row>
    <row r="250" spans="1:6" ht="15.95" customHeight="1" x14ac:dyDescent="0.2">
      <c r="A250" s="123"/>
      <c r="B250" s="212" t="s">
        <v>808</v>
      </c>
      <c r="C250" s="215">
        <v>0</v>
      </c>
      <c r="D250" s="215">
        <v>28491</v>
      </c>
      <c r="E250" s="216">
        <v>28491</v>
      </c>
      <c r="F250" s="414"/>
    </row>
    <row r="251" spans="1:6" ht="15.95" customHeight="1" x14ac:dyDescent="0.2">
      <c r="A251" s="123"/>
      <c r="B251" s="212" t="s">
        <v>809</v>
      </c>
      <c r="C251" s="215">
        <v>0</v>
      </c>
      <c r="D251" s="215">
        <v>112587</v>
      </c>
      <c r="E251" s="216">
        <v>112587</v>
      </c>
      <c r="F251" s="414"/>
    </row>
    <row r="252" spans="1:6" ht="15.95" customHeight="1" thickBot="1" x14ac:dyDescent="0.25">
      <c r="A252" s="123"/>
      <c r="B252" s="212" t="s">
        <v>819</v>
      </c>
      <c r="C252" s="215">
        <v>0</v>
      </c>
      <c r="D252" s="215">
        <v>90000</v>
      </c>
      <c r="E252" s="216">
        <v>90000</v>
      </c>
      <c r="F252" s="414"/>
    </row>
    <row r="253" spans="1:6" ht="15.95" customHeight="1" x14ac:dyDescent="0.25">
      <c r="A253" s="152">
        <v>4131</v>
      </c>
      <c r="B253" s="218" t="s">
        <v>183</v>
      </c>
      <c r="C253" s="219">
        <v>7700000</v>
      </c>
      <c r="D253" s="219">
        <v>7700000</v>
      </c>
      <c r="E253" s="426">
        <v>11879801.99</v>
      </c>
      <c r="F253" s="121" t="s">
        <v>14</v>
      </c>
    </row>
    <row r="254" spans="1:6" ht="15.95" customHeight="1" thickBot="1" x14ac:dyDescent="0.25">
      <c r="A254" s="187"/>
      <c r="B254" s="347" t="s">
        <v>184</v>
      </c>
      <c r="C254" s="220">
        <v>7700000</v>
      </c>
      <c r="D254" s="220">
        <v>7700000</v>
      </c>
      <c r="E254" s="221">
        <v>11879801.99</v>
      </c>
      <c r="F254" s="415"/>
    </row>
    <row r="255" spans="1:6" ht="15.95" customHeight="1" thickBot="1" x14ac:dyDescent="0.3">
      <c r="A255" s="226">
        <v>4132</v>
      </c>
      <c r="B255" s="227" t="s">
        <v>530</v>
      </c>
      <c r="C255" s="228">
        <v>0</v>
      </c>
      <c r="D255" s="228">
        <v>0</v>
      </c>
      <c r="E255" s="229">
        <v>157208</v>
      </c>
      <c r="F255" s="416" t="s">
        <v>14</v>
      </c>
    </row>
    <row r="256" spans="1:6" ht="15.95" customHeight="1" thickBot="1" x14ac:dyDescent="0.3">
      <c r="A256" s="222">
        <v>4133</v>
      </c>
      <c r="B256" s="223" t="s">
        <v>185</v>
      </c>
      <c r="C256" s="224">
        <v>0</v>
      </c>
      <c r="D256" s="224">
        <v>0</v>
      </c>
      <c r="E256" s="225">
        <v>8700000</v>
      </c>
      <c r="F256" s="417" t="s">
        <v>14</v>
      </c>
    </row>
    <row r="257" spans="1:7" ht="15.95" customHeight="1" thickBot="1" x14ac:dyDescent="0.3">
      <c r="A257" s="222">
        <v>4134</v>
      </c>
      <c r="B257" s="223" t="s">
        <v>186</v>
      </c>
      <c r="C257" s="224">
        <v>1750000</v>
      </c>
      <c r="D257" s="224">
        <v>1750000</v>
      </c>
      <c r="E257" s="225">
        <v>408154430.56999999</v>
      </c>
      <c r="F257" s="417" t="s">
        <v>14</v>
      </c>
    </row>
    <row r="258" spans="1:7" ht="15.95" customHeight="1" thickBot="1" x14ac:dyDescent="0.3">
      <c r="A258" s="226">
        <v>4138</v>
      </c>
      <c r="B258" s="227" t="s">
        <v>187</v>
      </c>
      <c r="C258" s="228">
        <v>0</v>
      </c>
      <c r="D258" s="228">
        <v>0</v>
      </c>
      <c r="E258" s="229">
        <v>12090222</v>
      </c>
      <c r="F258" s="416"/>
    </row>
    <row r="259" spans="1:7" ht="15.95" customHeight="1" thickBot="1" x14ac:dyDescent="0.3">
      <c r="A259" s="226">
        <v>4139</v>
      </c>
      <c r="B259" s="227" t="s">
        <v>188</v>
      </c>
      <c r="C259" s="228">
        <v>0</v>
      </c>
      <c r="D259" s="228">
        <v>0</v>
      </c>
      <c r="E259" s="229">
        <v>1794700</v>
      </c>
      <c r="F259" s="416" t="s">
        <v>14</v>
      </c>
    </row>
    <row r="260" spans="1:7" ht="15.95" customHeight="1" x14ac:dyDescent="0.25">
      <c r="A260" s="152">
        <v>4216</v>
      </c>
      <c r="B260" s="218" t="s">
        <v>189</v>
      </c>
      <c r="C260" s="219">
        <v>0</v>
      </c>
      <c r="D260" s="219">
        <v>18608112.239999998</v>
      </c>
      <c r="E260" s="426">
        <v>18608112.239999998</v>
      </c>
      <c r="F260" s="121"/>
    </row>
    <row r="261" spans="1:7" ht="15.95" customHeight="1" x14ac:dyDescent="0.25">
      <c r="A261" s="430"/>
      <c r="B261" s="217" t="s">
        <v>820</v>
      </c>
      <c r="C261" s="213">
        <v>0</v>
      </c>
      <c r="D261" s="213">
        <v>450000</v>
      </c>
      <c r="E261" s="214">
        <v>450000</v>
      </c>
      <c r="F261" s="414"/>
    </row>
    <row r="262" spans="1:7" ht="15" x14ac:dyDescent="0.25">
      <c r="A262" s="430"/>
      <c r="B262" s="431" t="s">
        <v>821</v>
      </c>
      <c r="C262" s="364">
        <v>0</v>
      </c>
      <c r="D262" s="364">
        <v>10553411.84</v>
      </c>
      <c r="E262" s="432">
        <v>10553411.84</v>
      </c>
      <c r="F262" s="125"/>
    </row>
    <row r="263" spans="1:7" ht="15" x14ac:dyDescent="0.25">
      <c r="A263" s="430"/>
      <c r="B263" s="401" t="s">
        <v>822</v>
      </c>
      <c r="C263" s="364">
        <v>0</v>
      </c>
      <c r="D263" s="364">
        <v>6941400</v>
      </c>
      <c r="E263" s="432">
        <v>6941400</v>
      </c>
      <c r="F263" s="125"/>
    </row>
    <row r="264" spans="1:7" ht="15" x14ac:dyDescent="0.25">
      <c r="A264" s="430"/>
      <c r="B264" s="401" t="s">
        <v>823</v>
      </c>
      <c r="C264" s="364">
        <v>0</v>
      </c>
      <c r="D264" s="364">
        <v>663300.4</v>
      </c>
      <c r="E264" s="432">
        <v>663300.4</v>
      </c>
      <c r="F264" s="125"/>
      <c r="G264" s="461"/>
    </row>
    <row r="265" spans="1:7" ht="15" x14ac:dyDescent="0.25">
      <c r="A265" s="453">
        <v>4213</v>
      </c>
      <c r="B265" s="454" t="s">
        <v>780</v>
      </c>
      <c r="C265" s="455">
        <v>0</v>
      </c>
      <c r="D265" s="455">
        <v>1003344</v>
      </c>
      <c r="E265" s="456">
        <v>1003344</v>
      </c>
      <c r="F265" s="471">
        <v>100</v>
      </c>
    </row>
    <row r="266" spans="1:7" ht="15.75" thickBot="1" x14ac:dyDescent="0.3">
      <c r="A266" s="430"/>
      <c r="B266" s="431" t="s">
        <v>781</v>
      </c>
      <c r="C266" s="364">
        <v>0</v>
      </c>
      <c r="D266" s="364">
        <v>1003344</v>
      </c>
      <c r="E266" s="432">
        <v>1003344</v>
      </c>
      <c r="F266" s="125"/>
    </row>
    <row r="267" spans="1:7" ht="15.95" customHeight="1" x14ac:dyDescent="0.25">
      <c r="A267" s="152">
        <v>4222</v>
      </c>
      <c r="B267" s="218" t="s">
        <v>190</v>
      </c>
      <c r="C267" s="219">
        <f>SUM(C271:C271)</f>
        <v>0</v>
      </c>
      <c r="D267" s="219">
        <v>771022</v>
      </c>
      <c r="E267" s="426">
        <v>771022</v>
      </c>
      <c r="F267" s="121">
        <f t="shared" ref="F267" si="6">SUM(E267/D267*100)</f>
        <v>100</v>
      </c>
      <c r="G267" s="45"/>
    </row>
    <row r="268" spans="1:7" ht="15.95" customHeight="1" x14ac:dyDescent="0.25">
      <c r="A268" s="430"/>
      <c r="B268" s="401" t="s">
        <v>742</v>
      </c>
      <c r="C268" s="364">
        <v>0</v>
      </c>
      <c r="D268" s="364">
        <v>100000</v>
      </c>
      <c r="E268" s="432">
        <v>100000</v>
      </c>
      <c r="F268" s="410"/>
    </row>
    <row r="269" spans="1:7" ht="15.95" customHeight="1" x14ac:dyDescent="0.25">
      <c r="A269" s="430"/>
      <c r="B269" s="401" t="s">
        <v>743</v>
      </c>
      <c r="C269" s="364">
        <v>0</v>
      </c>
      <c r="D269" s="364">
        <v>300000</v>
      </c>
      <c r="E269" s="432">
        <v>300000</v>
      </c>
      <c r="F269" s="410"/>
    </row>
    <row r="270" spans="1:7" ht="15.95" customHeight="1" x14ac:dyDescent="0.25">
      <c r="A270" s="430"/>
      <c r="B270" s="401" t="s">
        <v>779</v>
      </c>
      <c r="C270" s="364">
        <v>0</v>
      </c>
      <c r="D270" s="364">
        <v>221509</v>
      </c>
      <c r="E270" s="432">
        <v>221509</v>
      </c>
      <c r="F270" s="410"/>
    </row>
    <row r="271" spans="1:7" ht="15.95" customHeight="1" x14ac:dyDescent="0.25">
      <c r="A271" s="430"/>
      <c r="B271" s="401" t="s">
        <v>779</v>
      </c>
      <c r="C271" s="364">
        <v>0</v>
      </c>
      <c r="D271" s="364">
        <v>149513</v>
      </c>
      <c r="E271" s="432">
        <v>149513</v>
      </c>
      <c r="F271" s="125"/>
      <c r="G271" s="45"/>
    </row>
    <row r="272" spans="1:7" s="63" customFormat="1" ht="15.95" customHeight="1" thickBot="1" x14ac:dyDescent="0.3">
      <c r="A272" s="231"/>
      <c r="B272" s="232" t="s">
        <v>191</v>
      </c>
      <c r="C272" s="233">
        <v>40772300</v>
      </c>
      <c r="D272" s="233">
        <v>80001089.719999999</v>
      </c>
      <c r="E272" s="427">
        <v>513327452.27999997</v>
      </c>
      <c r="F272" s="418">
        <f>SUM(E272/D272*100)</f>
        <v>641.65057510669112</v>
      </c>
    </row>
    <row r="273" spans="1:6" s="63" customFormat="1" ht="15.95" customHeight="1" thickBot="1" x14ac:dyDescent="0.3">
      <c r="A273" s="234"/>
      <c r="B273" s="235" t="s">
        <v>192</v>
      </c>
      <c r="C273" s="236">
        <v>1750000</v>
      </c>
      <c r="D273" s="236">
        <v>1750000</v>
      </c>
      <c r="E273" s="237">
        <v>430739352.56999999</v>
      </c>
      <c r="F273" s="419" t="s">
        <v>14</v>
      </c>
    </row>
    <row r="274" spans="1:6" ht="15.95" customHeight="1" thickBot="1" x14ac:dyDescent="0.3">
      <c r="A274" s="234" t="s">
        <v>193</v>
      </c>
      <c r="B274" s="235" t="s">
        <v>194</v>
      </c>
      <c r="C274" s="236">
        <f>SUM(C272-C273)</f>
        <v>39022300</v>
      </c>
      <c r="D274" s="236">
        <f>SUM(D272-D273)</f>
        <v>78251089.719999999</v>
      </c>
      <c r="E274" s="237">
        <f>SUM(E272-E273)</f>
        <v>82588099.709999979</v>
      </c>
      <c r="F274" s="338">
        <f>SUM(E274/D274*100)</f>
        <v>105.54242759496229</v>
      </c>
    </row>
    <row r="275" spans="1:6" ht="15.95" customHeight="1" thickBot="1" x14ac:dyDescent="0.25">
      <c r="A275" s="99"/>
      <c r="B275" s="195"/>
      <c r="C275" s="196"/>
      <c r="D275" s="196"/>
      <c r="E275" s="197"/>
      <c r="F275" s="408"/>
    </row>
    <row r="276" spans="1:6" ht="15.95" customHeight="1" thickBot="1" x14ac:dyDescent="0.3">
      <c r="A276" s="105"/>
      <c r="B276" s="239" t="s">
        <v>195</v>
      </c>
      <c r="C276" s="240">
        <f>SUM(C79+C214+C218+C272)</f>
        <v>238494300</v>
      </c>
      <c r="D276" s="240">
        <v>281342845.72000003</v>
      </c>
      <c r="E276" s="428">
        <v>781172559.32000005</v>
      </c>
      <c r="F276" s="420">
        <f>SUM(E276/D276*100)</f>
        <v>277.6585831855287</v>
      </c>
    </row>
    <row r="277" spans="1:6" ht="15.95" customHeight="1" thickBot="1" x14ac:dyDescent="0.3">
      <c r="A277" s="241"/>
      <c r="B277" s="242" t="s">
        <v>196</v>
      </c>
      <c r="C277" s="243">
        <f>SUM(C273)</f>
        <v>1750000</v>
      </c>
      <c r="D277" s="243">
        <f>SUM(D273)</f>
        <v>1750000</v>
      </c>
      <c r="E277" s="244">
        <f>SUM(E273)</f>
        <v>430739352.56999999</v>
      </c>
      <c r="F277" s="421" t="s">
        <v>14</v>
      </c>
    </row>
    <row r="278" spans="1:6" ht="15.95" customHeight="1" thickBot="1" x14ac:dyDescent="0.3">
      <c r="A278" s="245" t="s">
        <v>197</v>
      </c>
      <c r="B278" s="246" t="s">
        <v>198</v>
      </c>
      <c r="C278" s="247">
        <f>SUM(C276-C277)</f>
        <v>236744300</v>
      </c>
      <c r="D278" s="247">
        <f>SUM(D276-D277)</f>
        <v>279592845.72000003</v>
      </c>
      <c r="E278" s="429">
        <f>SUM(E276-E277)</f>
        <v>350433206.75000006</v>
      </c>
      <c r="F278" s="338">
        <f>SUM(E278/D278*100)</f>
        <v>125.33697199854088</v>
      </c>
    </row>
    <row r="279" spans="1:6" ht="15.95" customHeight="1" x14ac:dyDescent="0.2">
      <c r="A279" s="248"/>
      <c r="B279" s="211"/>
      <c r="C279" s="249"/>
      <c r="D279" s="249"/>
      <c r="E279" s="249"/>
      <c r="F279" s="249"/>
    </row>
    <row r="280" spans="1:6" ht="15.95" customHeight="1" thickBot="1" x14ac:dyDescent="0.25">
      <c r="A280" s="248"/>
      <c r="B280" s="211"/>
      <c r="C280" s="249"/>
      <c r="D280" s="249"/>
      <c r="E280" s="249"/>
      <c r="F280" s="249"/>
    </row>
    <row r="281" spans="1:6" ht="15.95" customHeight="1" thickBot="1" x14ac:dyDescent="0.3">
      <c r="A281" s="250"/>
      <c r="B281" s="251" t="s">
        <v>826</v>
      </c>
      <c r="C281" s="207"/>
      <c r="D281" s="207"/>
      <c r="E281" s="207"/>
      <c r="F281" s="252"/>
    </row>
    <row r="282" spans="1:6" ht="15.95" customHeight="1" x14ac:dyDescent="0.2">
      <c r="A282" s="524" t="s">
        <v>66</v>
      </c>
      <c r="B282" s="526" t="s">
        <v>199</v>
      </c>
      <c r="C282" s="528" t="s">
        <v>28</v>
      </c>
      <c r="D282" s="528" t="s">
        <v>29</v>
      </c>
      <c r="E282" s="528" t="s">
        <v>3</v>
      </c>
      <c r="F282" s="517" t="s">
        <v>30</v>
      </c>
    </row>
    <row r="283" spans="1:6" ht="15.95" customHeight="1" thickBot="1" x14ac:dyDescent="0.25">
      <c r="A283" s="525"/>
      <c r="B283" s="527"/>
      <c r="C283" s="529"/>
      <c r="D283" s="529"/>
      <c r="E283" s="529"/>
      <c r="F283" s="518"/>
    </row>
    <row r="284" spans="1:6" ht="15.95" customHeight="1" thickBot="1" x14ac:dyDescent="0.3">
      <c r="A284" s="253"/>
      <c r="B284" s="251" t="s">
        <v>200</v>
      </c>
      <c r="C284" s="254"/>
      <c r="D284" s="254"/>
      <c r="E284" s="254"/>
      <c r="F284" s="255"/>
    </row>
    <row r="285" spans="1:6" ht="15.95" customHeight="1" thickBot="1" x14ac:dyDescent="0.3">
      <c r="A285" s="256">
        <v>1014</v>
      </c>
      <c r="B285" s="257" t="s">
        <v>201</v>
      </c>
      <c r="C285" s="224">
        <v>581000</v>
      </c>
      <c r="D285" s="224">
        <v>581000</v>
      </c>
      <c r="E285" s="224">
        <v>395372.08</v>
      </c>
      <c r="F285" s="258">
        <f>SUM(E285/D285*100)</f>
        <v>68.050271944922542</v>
      </c>
    </row>
    <row r="286" spans="1:6" ht="15.95" customHeight="1" x14ac:dyDescent="0.2">
      <c r="A286" s="259"/>
      <c r="B286" s="260" t="s">
        <v>202</v>
      </c>
      <c r="C286" s="210">
        <v>511000</v>
      </c>
      <c r="D286" s="210">
        <v>511000</v>
      </c>
      <c r="E286" s="210">
        <v>362037.18</v>
      </c>
      <c r="F286" s="216"/>
    </row>
    <row r="287" spans="1:6" ht="15.95" customHeight="1" x14ac:dyDescent="0.2">
      <c r="A287" s="259"/>
      <c r="B287" s="260" t="s">
        <v>203</v>
      </c>
      <c r="C287" s="210">
        <v>10000</v>
      </c>
      <c r="D287" s="210">
        <v>10000</v>
      </c>
      <c r="E287" s="210">
        <v>0</v>
      </c>
      <c r="F287" s="216"/>
    </row>
    <row r="288" spans="1:6" ht="15.95" customHeight="1" x14ac:dyDescent="0.2">
      <c r="A288" s="72"/>
      <c r="B288" s="261" t="s">
        <v>204</v>
      </c>
      <c r="C288" s="213">
        <v>40000</v>
      </c>
      <c r="D288" s="213">
        <v>40000</v>
      </c>
      <c r="E288" s="213">
        <v>23824.9</v>
      </c>
      <c r="F288" s="214"/>
    </row>
    <row r="289" spans="1:9" s="198" customFormat="1" ht="15.95" customHeight="1" x14ac:dyDescent="0.25">
      <c r="A289" s="72"/>
      <c r="B289" s="261" t="s">
        <v>205</v>
      </c>
      <c r="C289" s="213">
        <v>5000</v>
      </c>
      <c r="D289" s="213">
        <v>5000</v>
      </c>
      <c r="E289" s="213">
        <v>2250</v>
      </c>
      <c r="F289" s="214"/>
    </row>
    <row r="290" spans="1:9" ht="15.95" customHeight="1" x14ac:dyDescent="0.2">
      <c r="A290" s="72"/>
      <c r="B290" s="261" t="s">
        <v>206</v>
      </c>
      <c r="C290" s="213">
        <v>5000</v>
      </c>
      <c r="D290" s="213">
        <v>5000</v>
      </c>
      <c r="E290" s="213">
        <v>3730</v>
      </c>
      <c r="F290" s="214"/>
    </row>
    <row r="291" spans="1:9" ht="15.95" customHeight="1" x14ac:dyDescent="0.2">
      <c r="A291" s="72"/>
      <c r="B291" s="261" t="s">
        <v>207</v>
      </c>
      <c r="C291" s="213">
        <v>5000</v>
      </c>
      <c r="D291" s="213">
        <v>5000</v>
      </c>
      <c r="E291" s="213">
        <v>3100</v>
      </c>
      <c r="F291" s="214"/>
    </row>
    <row r="292" spans="1:9" ht="15.95" customHeight="1" thickBot="1" x14ac:dyDescent="0.25">
      <c r="A292" s="85"/>
      <c r="B292" s="262" t="s">
        <v>208</v>
      </c>
      <c r="C292" s="263">
        <v>5000</v>
      </c>
      <c r="D292" s="263">
        <v>5000</v>
      </c>
      <c r="E292" s="263">
        <v>430</v>
      </c>
      <c r="F292" s="264"/>
    </row>
    <row r="293" spans="1:9" ht="15.95" customHeight="1" thickBot="1" x14ac:dyDescent="0.3">
      <c r="A293" s="256">
        <v>1031</v>
      </c>
      <c r="B293" s="257" t="s">
        <v>68</v>
      </c>
      <c r="C293" s="224">
        <v>1800000</v>
      </c>
      <c r="D293" s="224">
        <v>1800000</v>
      </c>
      <c r="E293" s="224">
        <v>1350000</v>
      </c>
      <c r="F293" s="258">
        <f>SUM(E293/D293*100)</f>
        <v>75</v>
      </c>
    </row>
    <row r="294" spans="1:9" ht="15.95" customHeight="1" thickBot="1" x14ac:dyDescent="0.25">
      <c r="A294" s="90"/>
      <c r="B294" s="265" t="s">
        <v>209</v>
      </c>
      <c r="C294" s="220">
        <v>1800000</v>
      </c>
      <c r="D294" s="220">
        <v>1800000</v>
      </c>
      <c r="E294" s="220">
        <v>1350000</v>
      </c>
      <c r="F294" s="221"/>
    </row>
    <row r="295" spans="1:9" ht="15.95" customHeight="1" thickBot="1" x14ac:dyDescent="0.3">
      <c r="A295" s="266">
        <v>1036</v>
      </c>
      <c r="B295" s="267" t="s">
        <v>210</v>
      </c>
      <c r="C295" s="228">
        <v>1160000</v>
      </c>
      <c r="D295" s="228">
        <v>984599</v>
      </c>
      <c r="E295" s="228">
        <v>21233</v>
      </c>
      <c r="F295" s="268">
        <f>SUM(E295/D295*100)</f>
        <v>2.1565124482149587</v>
      </c>
    </row>
    <row r="296" spans="1:9" ht="15.95" customHeight="1" x14ac:dyDescent="0.2">
      <c r="A296" s="269"/>
      <c r="B296" s="270" t="s">
        <v>211</v>
      </c>
      <c r="C296" s="271">
        <v>1100000</v>
      </c>
      <c r="D296" s="271">
        <v>972000</v>
      </c>
      <c r="E296" s="271">
        <v>0</v>
      </c>
      <c r="F296" s="272"/>
    </row>
    <row r="297" spans="1:9" ht="15.95" customHeight="1" thickBot="1" x14ac:dyDescent="0.3">
      <c r="A297" s="273"/>
      <c r="B297" s="274" t="s">
        <v>212</v>
      </c>
      <c r="C297" s="230">
        <v>60000</v>
      </c>
      <c r="D297" s="230">
        <v>12599</v>
      </c>
      <c r="E297" s="230">
        <v>21233</v>
      </c>
      <c r="F297" s="275"/>
      <c r="G297" s="171"/>
      <c r="H297" s="171"/>
      <c r="I297" s="171"/>
    </row>
    <row r="298" spans="1:9" ht="15.95" customHeight="1" thickBot="1" x14ac:dyDescent="0.3">
      <c r="A298" s="276">
        <v>1037</v>
      </c>
      <c r="B298" s="277" t="s">
        <v>213</v>
      </c>
      <c r="C298" s="224">
        <v>10000</v>
      </c>
      <c r="D298" s="224">
        <f>SUM(D299)</f>
        <v>10000</v>
      </c>
      <c r="E298" s="224">
        <v>10000</v>
      </c>
      <c r="F298" s="258">
        <f>SUM(E298/D298*100)</f>
        <v>100</v>
      </c>
    </row>
    <row r="299" spans="1:9" ht="15.95" customHeight="1" thickBot="1" x14ac:dyDescent="0.25">
      <c r="A299" s="278"/>
      <c r="B299" s="279" t="s">
        <v>214</v>
      </c>
      <c r="C299" s="196">
        <v>10000</v>
      </c>
      <c r="D299" s="196">
        <v>10000</v>
      </c>
      <c r="E299" s="196">
        <v>10000</v>
      </c>
      <c r="F299" s="197"/>
    </row>
    <row r="300" spans="1:9" ht="15.95" customHeight="1" thickBot="1" x14ac:dyDescent="0.3">
      <c r="A300" s="256">
        <v>2141</v>
      </c>
      <c r="B300" s="257" t="s">
        <v>537</v>
      </c>
      <c r="C300" s="224">
        <v>1651000</v>
      </c>
      <c r="D300" s="224">
        <v>1963839</v>
      </c>
      <c r="E300" s="224">
        <v>1726991.53</v>
      </c>
      <c r="F300" s="258">
        <f>SUM(E300/D300*100)</f>
        <v>87.939567856631825</v>
      </c>
    </row>
    <row r="301" spans="1:9" ht="15.95" customHeight="1" x14ac:dyDescent="0.2">
      <c r="A301" s="259"/>
      <c r="B301" s="260" t="s">
        <v>215</v>
      </c>
      <c r="C301" s="215">
        <v>1651000</v>
      </c>
      <c r="D301" s="215">
        <v>1963839</v>
      </c>
      <c r="E301" s="210">
        <v>1598477.76</v>
      </c>
      <c r="F301" s="216"/>
      <c r="G301" s="351"/>
    </row>
    <row r="302" spans="1:9" ht="15" thickBot="1" x14ac:dyDescent="0.25">
      <c r="A302" s="85"/>
      <c r="B302" s="262" t="s">
        <v>216</v>
      </c>
      <c r="C302" s="263">
        <v>0</v>
      </c>
      <c r="D302" s="263">
        <v>0</v>
      </c>
      <c r="E302" s="280">
        <v>128513.77</v>
      </c>
      <c r="F302" s="264"/>
    </row>
    <row r="303" spans="1:9" ht="15.95" customHeight="1" thickBot="1" x14ac:dyDescent="0.3">
      <c r="A303" s="281">
        <v>2212</v>
      </c>
      <c r="B303" s="282" t="s">
        <v>80</v>
      </c>
      <c r="C303" s="283">
        <v>48659800</v>
      </c>
      <c r="D303" s="283">
        <v>59202300</v>
      </c>
      <c r="E303" s="283">
        <v>15093664.289999999</v>
      </c>
      <c r="F303" s="284">
        <f>SUM(E303/D303*100)</f>
        <v>25.495064026228707</v>
      </c>
    </row>
    <row r="304" spans="1:9" ht="15.95" customHeight="1" x14ac:dyDescent="0.2">
      <c r="A304" s="68"/>
      <c r="B304" s="285" t="s">
        <v>217</v>
      </c>
      <c r="C304" s="286">
        <v>1800</v>
      </c>
      <c r="D304" s="286">
        <v>1800</v>
      </c>
      <c r="E304" s="478">
        <v>1730</v>
      </c>
      <c r="F304" s="287"/>
    </row>
    <row r="305" spans="1:9" ht="15.95" customHeight="1" x14ac:dyDescent="0.2">
      <c r="A305" s="72"/>
      <c r="B305" s="288" t="s">
        <v>218</v>
      </c>
      <c r="C305" s="213">
        <v>2000000</v>
      </c>
      <c r="D305" s="213">
        <v>4000000</v>
      </c>
      <c r="E305" s="291">
        <v>2301583.79</v>
      </c>
      <c r="F305" s="289"/>
    </row>
    <row r="306" spans="1:9" ht="15.95" customHeight="1" x14ac:dyDescent="0.2">
      <c r="A306" s="72"/>
      <c r="B306" s="288" t="s">
        <v>219</v>
      </c>
      <c r="C306" s="213">
        <v>1200000</v>
      </c>
      <c r="D306" s="213">
        <v>3200000</v>
      </c>
      <c r="E306" s="291">
        <v>990000</v>
      </c>
      <c r="F306" s="289"/>
    </row>
    <row r="307" spans="1:9" ht="15.95" customHeight="1" x14ac:dyDescent="0.2">
      <c r="A307" s="72"/>
      <c r="B307" s="261" t="s">
        <v>539</v>
      </c>
      <c r="C307" s="213">
        <v>120000</v>
      </c>
      <c r="D307" s="213">
        <v>120000</v>
      </c>
      <c r="E307" s="291">
        <v>0</v>
      </c>
      <c r="F307" s="289"/>
    </row>
    <row r="308" spans="1:9" ht="15.95" customHeight="1" x14ac:dyDescent="0.2">
      <c r="A308" s="72"/>
      <c r="B308" s="261" t="s">
        <v>540</v>
      </c>
      <c r="C308" s="213">
        <v>23500000</v>
      </c>
      <c r="D308" s="213">
        <v>23500000</v>
      </c>
      <c r="E308" s="291">
        <v>4097663.92</v>
      </c>
      <c r="F308" s="289"/>
    </row>
    <row r="309" spans="1:9" ht="15.95" customHeight="1" x14ac:dyDescent="0.2">
      <c r="A309" s="72"/>
      <c r="B309" s="261" t="s">
        <v>542</v>
      </c>
      <c r="C309" s="213">
        <v>15000000</v>
      </c>
      <c r="D309" s="213">
        <v>15000000</v>
      </c>
      <c r="E309" s="291">
        <v>315745.58</v>
      </c>
      <c r="F309" s="289"/>
    </row>
    <row r="310" spans="1:9" ht="15.95" customHeight="1" x14ac:dyDescent="0.2">
      <c r="A310" s="72"/>
      <c r="B310" s="261" t="s">
        <v>541</v>
      </c>
      <c r="C310" s="213">
        <v>2558000</v>
      </c>
      <c r="D310" s="213">
        <v>2400000</v>
      </c>
      <c r="E310" s="291">
        <v>1911250.88</v>
      </c>
      <c r="F310" s="289"/>
      <c r="I310" s="211"/>
    </row>
    <row r="311" spans="1:9" ht="15.95" customHeight="1" x14ac:dyDescent="0.2">
      <c r="A311" s="72"/>
      <c r="B311" s="261" t="s">
        <v>543</v>
      </c>
      <c r="C311" s="213">
        <v>350000</v>
      </c>
      <c r="D311" s="213">
        <v>350000</v>
      </c>
      <c r="E311" s="291">
        <v>92400</v>
      </c>
      <c r="F311" s="289"/>
      <c r="I311" s="211"/>
    </row>
    <row r="312" spans="1:9" ht="15.95" customHeight="1" x14ac:dyDescent="0.2">
      <c r="A312" s="72"/>
      <c r="B312" s="261" t="s">
        <v>544</v>
      </c>
      <c r="C312" s="213">
        <v>0</v>
      </c>
      <c r="D312" s="213">
        <v>12500</v>
      </c>
      <c r="E312" s="291">
        <v>0</v>
      </c>
      <c r="F312" s="289"/>
    </row>
    <row r="313" spans="1:9" ht="15.95" customHeight="1" x14ac:dyDescent="0.2">
      <c r="A313" s="72"/>
      <c r="B313" s="261" t="s">
        <v>546</v>
      </c>
      <c r="C313" s="213">
        <v>0</v>
      </c>
      <c r="D313" s="213">
        <v>3700000</v>
      </c>
      <c r="E313" s="291">
        <v>12500</v>
      </c>
      <c r="F313" s="289"/>
    </row>
    <row r="314" spans="1:9" ht="15.95" customHeight="1" x14ac:dyDescent="0.2">
      <c r="A314" s="72"/>
      <c r="B314" s="261" t="s">
        <v>547</v>
      </c>
      <c r="C314" s="213">
        <v>0</v>
      </c>
      <c r="D314" s="213">
        <v>180000</v>
      </c>
      <c r="E314" s="291">
        <v>0</v>
      </c>
      <c r="F314" s="289"/>
    </row>
    <row r="315" spans="1:9" ht="15.95" customHeight="1" x14ac:dyDescent="0.2">
      <c r="A315" s="72"/>
      <c r="B315" s="261" t="s">
        <v>545</v>
      </c>
      <c r="C315" s="213">
        <v>0</v>
      </c>
      <c r="D315" s="213">
        <v>22000</v>
      </c>
      <c r="E315" s="291">
        <v>0</v>
      </c>
      <c r="F315" s="289"/>
    </row>
    <row r="316" spans="1:9" ht="15.95" customHeight="1" x14ac:dyDescent="0.2">
      <c r="A316" s="72"/>
      <c r="B316" s="261" t="s">
        <v>549</v>
      </c>
      <c r="C316" s="213">
        <v>0</v>
      </c>
      <c r="D316" s="213">
        <v>250000</v>
      </c>
      <c r="E316" s="291">
        <v>0</v>
      </c>
      <c r="F316" s="289"/>
      <c r="G316" s="362"/>
    </row>
    <row r="317" spans="1:9" ht="15.95" customHeight="1" x14ac:dyDescent="0.2">
      <c r="A317" s="72"/>
      <c r="B317" s="261" t="s">
        <v>550</v>
      </c>
      <c r="C317" s="213">
        <v>0</v>
      </c>
      <c r="D317" s="213">
        <v>0</v>
      </c>
      <c r="E317" s="291">
        <v>169300</v>
      </c>
      <c r="F317" s="481"/>
      <c r="G317" s="362"/>
    </row>
    <row r="318" spans="1:9" ht="15.95" customHeight="1" x14ac:dyDescent="0.2">
      <c r="A318" s="72"/>
      <c r="B318" s="261" t="s">
        <v>548</v>
      </c>
      <c r="C318" s="213">
        <v>0</v>
      </c>
      <c r="D318" s="213">
        <v>300000</v>
      </c>
      <c r="E318" s="291">
        <v>300000</v>
      </c>
      <c r="F318" s="289"/>
    </row>
    <row r="319" spans="1:9" ht="15.95" customHeight="1" x14ac:dyDescent="0.2">
      <c r="A319" s="72"/>
      <c r="B319" s="261" t="s">
        <v>220</v>
      </c>
      <c r="C319" s="213">
        <v>0</v>
      </c>
      <c r="D319" s="213">
        <v>200000</v>
      </c>
      <c r="E319" s="291">
        <v>0</v>
      </c>
      <c r="F319" s="289"/>
    </row>
    <row r="320" spans="1:9" ht="15.95" customHeight="1" x14ac:dyDescent="0.2">
      <c r="A320" s="72"/>
      <c r="B320" s="261" t="s">
        <v>221</v>
      </c>
      <c r="C320" s="213">
        <v>0</v>
      </c>
      <c r="D320" s="213">
        <v>2250000</v>
      </c>
      <c r="E320" s="291">
        <v>1264702.75</v>
      </c>
      <c r="F320" s="289"/>
      <c r="I320" s="449"/>
    </row>
    <row r="321" spans="1:6" ht="15.95" customHeight="1" x14ac:dyDescent="0.2">
      <c r="A321" s="72"/>
      <c r="B321" s="261" t="s">
        <v>222</v>
      </c>
      <c r="C321" s="213">
        <v>0</v>
      </c>
      <c r="D321" s="213">
        <v>700000</v>
      </c>
      <c r="E321" s="291">
        <v>700000</v>
      </c>
      <c r="F321" s="289"/>
    </row>
    <row r="322" spans="1:6" ht="15.95" customHeight="1" x14ac:dyDescent="0.2">
      <c r="A322" s="72"/>
      <c r="B322" s="261" t="s">
        <v>223</v>
      </c>
      <c r="C322" s="213">
        <v>3930000</v>
      </c>
      <c r="D322" s="213">
        <v>3016000</v>
      </c>
      <c r="E322" s="291">
        <v>2685373.57</v>
      </c>
      <c r="F322" s="289"/>
    </row>
    <row r="323" spans="1:6" ht="15.95" customHeight="1" x14ac:dyDescent="0.2">
      <c r="A323" s="72"/>
      <c r="B323" s="261" t="s">
        <v>224</v>
      </c>
      <c r="C323" s="213">
        <v>0</v>
      </c>
      <c r="D323" s="213">
        <v>0</v>
      </c>
      <c r="E323" s="291">
        <v>59274.27</v>
      </c>
      <c r="F323" s="289"/>
    </row>
    <row r="324" spans="1:6" ht="15.95" customHeight="1" x14ac:dyDescent="0.2">
      <c r="A324" s="72"/>
      <c r="B324" s="261" t="s">
        <v>225</v>
      </c>
      <c r="C324" s="213">
        <v>0</v>
      </c>
      <c r="D324" s="213">
        <v>0</v>
      </c>
      <c r="E324" s="291">
        <v>53362.21</v>
      </c>
      <c r="F324" s="289"/>
    </row>
    <row r="325" spans="1:6" ht="15.95" customHeight="1" x14ac:dyDescent="0.2">
      <c r="A325" s="72"/>
      <c r="B325" s="261" t="s">
        <v>226</v>
      </c>
      <c r="C325" s="213">
        <v>0</v>
      </c>
      <c r="D325" s="213">
        <v>0</v>
      </c>
      <c r="E325" s="291">
        <v>65791.33</v>
      </c>
      <c r="F325" s="289"/>
    </row>
    <row r="326" spans="1:6" ht="15.95" customHeight="1" thickBot="1" x14ac:dyDescent="0.25">
      <c r="A326" s="85"/>
      <c r="B326" s="265" t="s">
        <v>227</v>
      </c>
      <c r="C326" s="220">
        <v>0</v>
      </c>
      <c r="D326" s="220">
        <v>0</v>
      </c>
      <c r="E326" s="479">
        <v>72985.990000000005</v>
      </c>
      <c r="F326" s="515"/>
    </row>
    <row r="327" spans="1:6" ht="15.95" customHeight="1" thickBot="1" x14ac:dyDescent="0.3">
      <c r="A327" s="480">
        <v>2219</v>
      </c>
      <c r="B327" s="292" t="s">
        <v>81</v>
      </c>
      <c r="C327" s="293">
        <v>2148000</v>
      </c>
      <c r="D327" s="293">
        <v>3966000</v>
      </c>
      <c r="E327" s="516">
        <v>3167877.45</v>
      </c>
      <c r="F327" s="316">
        <f>SUM(E327/D327*100)</f>
        <v>79.875881240544629</v>
      </c>
    </row>
    <row r="328" spans="1:6" ht="15.95" customHeight="1" x14ac:dyDescent="0.25">
      <c r="A328" s="294"/>
      <c r="B328" s="270" t="s">
        <v>553</v>
      </c>
      <c r="C328" s="271">
        <v>1500000</v>
      </c>
      <c r="D328" s="271">
        <v>1189000</v>
      </c>
      <c r="E328" s="352">
        <v>743434.29</v>
      </c>
      <c r="F328" s="353"/>
    </row>
    <row r="329" spans="1:6" ht="15.95" customHeight="1" x14ac:dyDescent="0.25">
      <c r="A329" s="294"/>
      <c r="B329" s="274" t="s">
        <v>552</v>
      </c>
      <c r="C329" s="230">
        <v>48000</v>
      </c>
      <c r="D329" s="230">
        <v>1743000</v>
      </c>
      <c r="E329" s="295">
        <v>2118652.9</v>
      </c>
      <c r="F329" s="354"/>
    </row>
    <row r="330" spans="1:6" ht="15.95" customHeight="1" x14ac:dyDescent="0.25">
      <c r="A330" s="294"/>
      <c r="B330" s="274" t="s">
        <v>554</v>
      </c>
      <c r="C330" s="230">
        <v>0</v>
      </c>
      <c r="D330" s="230">
        <v>250000</v>
      </c>
      <c r="E330" s="295">
        <v>144844.26</v>
      </c>
      <c r="F330" s="354"/>
    </row>
    <row r="331" spans="1:6" ht="15.95" customHeight="1" x14ac:dyDescent="0.25">
      <c r="A331" s="294"/>
      <c r="B331" s="274" t="s">
        <v>555</v>
      </c>
      <c r="C331" s="230">
        <v>0</v>
      </c>
      <c r="D331" s="230">
        <v>23000</v>
      </c>
      <c r="E331" s="295">
        <v>0</v>
      </c>
      <c r="F331" s="354"/>
    </row>
    <row r="332" spans="1:6" ht="15.95" customHeight="1" x14ac:dyDescent="0.25">
      <c r="A332" s="296"/>
      <c r="B332" s="298" t="s">
        <v>556</v>
      </c>
      <c r="C332" s="308">
        <v>0</v>
      </c>
      <c r="D332" s="308">
        <v>61000</v>
      </c>
      <c r="E332" s="355">
        <v>61000</v>
      </c>
      <c r="F332" s="354"/>
    </row>
    <row r="333" spans="1:6" ht="15.95" customHeight="1" x14ac:dyDescent="0.25">
      <c r="A333" s="296"/>
      <c r="B333" s="298" t="s">
        <v>551</v>
      </c>
      <c r="C333" s="308">
        <v>100000</v>
      </c>
      <c r="D333" s="308">
        <v>100000</v>
      </c>
      <c r="E333" s="355">
        <v>0</v>
      </c>
      <c r="F333" s="354"/>
    </row>
    <row r="334" spans="1:6" ht="15.95" customHeight="1" x14ac:dyDescent="0.25">
      <c r="A334" s="296"/>
      <c r="B334" s="298" t="s">
        <v>228</v>
      </c>
      <c r="C334" s="308">
        <v>500000</v>
      </c>
      <c r="D334" s="308">
        <v>500000</v>
      </c>
      <c r="E334" s="355">
        <v>0</v>
      </c>
      <c r="F334" s="354"/>
    </row>
    <row r="335" spans="1:6" ht="15.95" customHeight="1" thickBot="1" x14ac:dyDescent="0.3">
      <c r="A335" s="482"/>
      <c r="B335" s="299" t="s">
        <v>229</v>
      </c>
      <c r="C335" s="356">
        <v>0</v>
      </c>
      <c r="D335" s="356">
        <v>100000</v>
      </c>
      <c r="E335" s="357">
        <v>99946</v>
      </c>
      <c r="F335" s="358"/>
    </row>
    <row r="336" spans="1:6" ht="15.95" customHeight="1" thickBot="1" x14ac:dyDescent="0.3">
      <c r="A336" s="256">
        <v>2221</v>
      </c>
      <c r="B336" s="257" t="s">
        <v>230</v>
      </c>
      <c r="C336" s="224">
        <v>50000</v>
      </c>
      <c r="D336" s="224">
        <v>50000</v>
      </c>
      <c r="E336" s="224">
        <v>28272</v>
      </c>
      <c r="F336" s="258">
        <f>SUM(E336/D336*100)</f>
        <v>56.544000000000004</v>
      </c>
    </row>
    <row r="337" spans="1:6" ht="15.95" customHeight="1" thickBot="1" x14ac:dyDescent="0.25">
      <c r="A337" s="269"/>
      <c r="B337" s="261" t="s">
        <v>557</v>
      </c>
      <c r="C337" s="213">
        <v>50000</v>
      </c>
      <c r="D337" s="213">
        <v>50000</v>
      </c>
      <c r="E337" s="213">
        <v>28272</v>
      </c>
      <c r="F337" s="214"/>
    </row>
    <row r="338" spans="1:6" ht="15.95" customHeight="1" thickBot="1" x14ac:dyDescent="0.3">
      <c r="A338" s="256">
        <v>2223</v>
      </c>
      <c r="B338" s="257" t="s">
        <v>231</v>
      </c>
      <c r="C338" s="224">
        <v>130000</v>
      </c>
      <c r="D338" s="224">
        <v>130000</v>
      </c>
      <c r="E338" s="224">
        <v>57904.94</v>
      </c>
      <c r="F338" s="258">
        <f>SUM(E338/D338*100)</f>
        <v>44.542261538461538</v>
      </c>
    </row>
    <row r="339" spans="1:6" ht="15.95" customHeight="1" x14ac:dyDescent="0.2">
      <c r="A339" s="269"/>
      <c r="B339" s="261" t="s">
        <v>232</v>
      </c>
      <c r="C339" s="213">
        <v>90000</v>
      </c>
      <c r="D339" s="213">
        <v>90000</v>
      </c>
      <c r="E339" s="213">
        <v>6161</v>
      </c>
      <c r="F339" s="214"/>
    </row>
    <row r="340" spans="1:6" ht="15.95" customHeight="1" thickBot="1" x14ac:dyDescent="0.25">
      <c r="A340" s="278"/>
      <c r="B340" s="279" t="s">
        <v>233</v>
      </c>
      <c r="C340" s="196">
        <v>40000</v>
      </c>
      <c r="D340" s="196">
        <v>40000</v>
      </c>
      <c r="E340" s="196">
        <v>51743.94</v>
      </c>
      <c r="F340" s="197"/>
    </row>
    <row r="341" spans="1:6" ht="15.95" customHeight="1" thickBot="1" x14ac:dyDescent="0.3">
      <c r="A341" s="256">
        <v>2229</v>
      </c>
      <c r="B341" s="257" t="s">
        <v>234</v>
      </c>
      <c r="C341" s="224">
        <v>280000</v>
      </c>
      <c r="D341" s="224">
        <v>280000</v>
      </c>
      <c r="E341" s="224">
        <v>190781.53</v>
      </c>
      <c r="F341" s="258">
        <f>SUM(E341/D341*100)</f>
        <v>68.136260714285712</v>
      </c>
    </row>
    <row r="342" spans="1:6" ht="15.95" customHeight="1" x14ac:dyDescent="0.2">
      <c r="A342" s="259"/>
      <c r="B342" s="260" t="s">
        <v>235</v>
      </c>
      <c r="C342" s="215">
        <v>260000</v>
      </c>
      <c r="D342" s="215">
        <v>260000</v>
      </c>
      <c r="E342" s="215">
        <v>190781.53</v>
      </c>
      <c r="F342" s="216"/>
    </row>
    <row r="343" spans="1:6" ht="15.95" customHeight="1" thickBot="1" x14ac:dyDescent="0.25">
      <c r="A343" s="278"/>
      <c r="B343" s="262" t="s">
        <v>236</v>
      </c>
      <c r="C343" s="263">
        <v>20000</v>
      </c>
      <c r="D343" s="263">
        <v>20000</v>
      </c>
      <c r="E343" s="263">
        <v>0</v>
      </c>
      <c r="F343" s="197"/>
    </row>
    <row r="344" spans="1:6" ht="15.95" customHeight="1" thickBot="1" x14ac:dyDescent="0.3">
      <c r="A344" s="256">
        <v>2292</v>
      </c>
      <c r="B344" s="257" t="s">
        <v>237</v>
      </c>
      <c r="C344" s="224">
        <v>1180000</v>
      </c>
      <c r="D344" s="224">
        <v>1200000</v>
      </c>
      <c r="E344" s="224">
        <v>1089391.02</v>
      </c>
      <c r="F344" s="258">
        <f>SUM(E344/D344*100)</f>
        <v>90.782585000000012</v>
      </c>
    </row>
    <row r="345" spans="1:6" ht="15.95" customHeight="1" thickBot="1" x14ac:dyDescent="0.25">
      <c r="A345" s="278"/>
      <c r="B345" s="279" t="s">
        <v>238</v>
      </c>
      <c r="C345" s="196">
        <v>1180000</v>
      </c>
      <c r="D345" s="196">
        <v>1200000</v>
      </c>
      <c r="E345" s="196">
        <v>1089391.02</v>
      </c>
      <c r="F345" s="197"/>
    </row>
    <row r="346" spans="1:6" ht="15.95" customHeight="1" thickBot="1" x14ac:dyDescent="0.3">
      <c r="A346" s="256">
        <v>2299</v>
      </c>
      <c r="B346" s="257" t="s">
        <v>83</v>
      </c>
      <c r="C346" s="224">
        <v>1000000</v>
      </c>
      <c r="D346" s="224">
        <v>1000000</v>
      </c>
      <c r="E346" s="224">
        <v>489983.63</v>
      </c>
      <c r="F346" s="258">
        <f>SUM(E346/D346*100)</f>
        <v>48.998362999999998</v>
      </c>
    </row>
    <row r="347" spans="1:6" ht="15.95" customHeight="1" thickBot="1" x14ac:dyDescent="0.25">
      <c r="A347" s="278"/>
      <c r="B347" s="279" t="s">
        <v>239</v>
      </c>
      <c r="C347" s="196">
        <v>1000000</v>
      </c>
      <c r="D347" s="196">
        <v>1000000</v>
      </c>
      <c r="E347" s="196">
        <v>489983.63</v>
      </c>
      <c r="F347" s="197"/>
    </row>
    <row r="348" spans="1:6" ht="15.95" customHeight="1" thickBot="1" x14ac:dyDescent="0.3">
      <c r="A348" s="256">
        <v>2310</v>
      </c>
      <c r="B348" s="257" t="s">
        <v>240</v>
      </c>
      <c r="C348" s="224">
        <v>11266000</v>
      </c>
      <c r="D348" s="224">
        <v>11510000</v>
      </c>
      <c r="E348" s="224">
        <v>5862127.8200000003</v>
      </c>
      <c r="F348" s="258">
        <f>SUM(E348/D348*100)</f>
        <v>50.930736924413559</v>
      </c>
    </row>
    <row r="349" spans="1:6" ht="15.95" customHeight="1" x14ac:dyDescent="0.2">
      <c r="A349" s="72"/>
      <c r="B349" s="261" t="s">
        <v>241</v>
      </c>
      <c r="C349" s="213">
        <v>1145200</v>
      </c>
      <c r="D349" s="213">
        <v>1145200</v>
      </c>
      <c r="E349" s="213">
        <v>1145200</v>
      </c>
      <c r="F349" s="214"/>
    </row>
    <row r="350" spans="1:6" ht="15.95" customHeight="1" x14ac:dyDescent="0.2">
      <c r="A350" s="72"/>
      <c r="B350" s="261" t="s">
        <v>242</v>
      </c>
      <c r="C350" s="213">
        <v>54800</v>
      </c>
      <c r="D350" s="213">
        <v>54800</v>
      </c>
      <c r="E350" s="213">
        <v>0</v>
      </c>
      <c r="F350" s="214"/>
    </row>
    <row r="351" spans="1:6" ht="15.95" customHeight="1" x14ac:dyDescent="0.2">
      <c r="A351" s="72"/>
      <c r="B351" s="261" t="s">
        <v>564</v>
      </c>
      <c r="C351" s="213">
        <v>0</v>
      </c>
      <c r="D351" s="213">
        <v>0</v>
      </c>
      <c r="E351" s="213">
        <v>2527.2199999999998</v>
      </c>
      <c r="F351" s="214"/>
    </row>
    <row r="352" spans="1:6" ht="15.95" customHeight="1" x14ac:dyDescent="0.2">
      <c r="A352" s="72"/>
      <c r="B352" s="261" t="s">
        <v>561</v>
      </c>
      <c r="C352" s="213">
        <v>0</v>
      </c>
      <c r="D352" s="213">
        <v>43000</v>
      </c>
      <c r="E352" s="213">
        <v>67235.600000000006</v>
      </c>
      <c r="F352" s="214"/>
    </row>
    <row r="353" spans="1:7" ht="15.95" customHeight="1" x14ac:dyDescent="0.2">
      <c r="A353" s="72"/>
      <c r="B353" s="261" t="s">
        <v>244</v>
      </c>
      <c r="C353" s="213">
        <v>1607000</v>
      </c>
      <c r="D353" s="213">
        <v>1007000</v>
      </c>
      <c r="E353" s="213">
        <v>990058</v>
      </c>
      <c r="F353" s="214"/>
    </row>
    <row r="354" spans="1:7" ht="15.95" customHeight="1" x14ac:dyDescent="0.2">
      <c r="A354" s="72"/>
      <c r="B354" s="261" t="s">
        <v>245</v>
      </c>
      <c r="C354" s="213">
        <v>2236000</v>
      </c>
      <c r="D354" s="213">
        <v>2018000</v>
      </c>
      <c r="E354" s="213">
        <v>2101500</v>
      </c>
      <c r="F354" s="214"/>
    </row>
    <row r="355" spans="1:7" ht="15.95" customHeight="1" x14ac:dyDescent="0.2">
      <c r="A355" s="72"/>
      <c r="B355" s="261" t="s">
        <v>558</v>
      </c>
      <c r="C355" s="213">
        <v>3500000</v>
      </c>
      <c r="D355" s="213">
        <v>3500000</v>
      </c>
      <c r="E355" s="213">
        <v>114000</v>
      </c>
      <c r="F355" s="214"/>
    </row>
    <row r="356" spans="1:7" ht="15.95" customHeight="1" x14ac:dyDescent="0.2">
      <c r="A356" s="72"/>
      <c r="B356" s="261" t="s">
        <v>559</v>
      </c>
      <c r="C356" s="213">
        <v>500000</v>
      </c>
      <c r="D356" s="213">
        <v>500000</v>
      </c>
      <c r="E356" s="213">
        <v>160000</v>
      </c>
      <c r="F356" s="214"/>
    </row>
    <row r="357" spans="1:7" ht="15.95" customHeight="1" x14ac:dyDescent="0.2">
      <c r="A357" s="72"/>
      <c r="B357" s="261" t="s">
        <v>560</v>
      </c>
      <c r="C357" s="213">
        <v>293000</v>
      </c>
      <c r="D357" s="213">
        <v>293000</v>
      </c>
      <c r="E357" s="213">
        <v>292600</v>
      </c>
      <c r="F357" s="214"/>
    </row>
    <row r="358" spans="1:7" ht="15.95" customHeight="1" x14ac:dyDescent="0.2">
      <c r="A358" s="72"/>
      <c r="B358" s="261" t="s">
        <v>246</v>
      </c>
      <c r="C358" s="213">
        <v>1930000</v>
      </c>
      <c r="D358" s="213">
        <v>1930000</v>
      </c>
      <c r="E358" s="213">
        <v>0</v>
      </c>
      <c r="F358" s="214"/>
    </row>
    <row r="359" spans="1:7" ht="15.95" customHeight="1" x14ac:dyDescent="0.2">
      <c r="A359" s="72"/>
      <c r="B359" s="261" t="s">
        <v>563</v>
      </c>
      <c r="C359" s="213">
        <v>0</v>
      </c>
      <c r="D359" s="213">
        <v>629000</v>
      </c>
      <c r="E359" s="213">
        <v>600000</v>
      </c>
      <c r="F359" s="214"/>
    </row>
    <row r="360" spans="1:7" ht="15.6" customHeight="1" x14ac:dyDescent="0.2">
      <c r="A360" s="72"/>
      <c r="B360" s="261" t="s">
        <v>744</v>
      </c>
      <c r="C360" s="213">
        <v>0</v>
      </c>
      <c r="D360" s="213">
        <v>74000</v>
      </c>
      <c r="E360" s="213">
        <v>74000</v>
      </c>
      <c r="F360" s="214"/>
    </row>
    <row r="361" spans="1:7" ht="15.6" customHeight="1" thickBot="1" x14ac:dyDescent="0.25">
      <c r="A361" s="72"/>
      <c r="B361" s="261" t="s">
        <v>562</v>
      </c>
      <c r="C361" s="213">
        <v>0</v>
      </c>
      <c r="D361" s="213">
        <v>316000</v>
      </c>
      <c r="E361" s="213">
        <v>315007</v>
      </c>
      <c r="F361" s="214"/>
    </row>
    <row r="362" spans="1:7" ht="15.6" customHeight="1" thickBot="1" x14ac:dyDescent="0.3">
      <c r="A362" s="256">
        <v>2321</v>
      </c>
      <c r="B362" s="257" t="s">
        <v>247</v>
      </c>
      <c r="C362" s="224">
        <v>10240000</v>
      </c>
      <c r="D362" s="224">
        <v>13316434</v>
      </c>
      <c r="E362" s="224">
        <v>4119713.4</v>
      </c>
      <c r="F362" s="258">
        <f>SUM(E362/D362*100)</f>
        <v>30.937061678824822</v>
      </c>
      <c r="G362" s="461"/>
    </row>
    <row r="363" spans="1:7" ht="15.6" customHeight="1" x14ac:dyDescent="0.2">
      <c r="A363" s="72"/>
      <c r="B363" s="262" t="s">
        <v>248</v>
      </c>
      <c r="C363" s="291">
        <v>1607000</v>
      </c>
      <c r="D363" s="291">
        <v>1818000</v>
      </c>
      <c r="E363" s="291">
        <v>1857000</v>
      </c>
      <c r="F363" s="214"/>
    </row>
    <row r="364" spans="1:7" ht="15.6" customHeight="1" x14ac:dyDescent="0.2">
      <c r="A364" s="85"/>
      <c r="B364" s="262" t="s">
        <v>566</v>
      </c>
      <c r="C364" s="318">
        <v>293000</v>
      </c>
      <c r="D364" s="318">
        <v>293000</v>
      </c>
      <c r="E364" s="318">
        <v>292600</v>
      </c>
      <c r="F364" s="264"/>
    </row>
    <row r="365" spans="1:7" ht="15.6" customHeight="1" x14ac:dyDescent="0.2">
      <c r="A365" s="85"/>
      <c r="B365" s="262" t="s">
        <v>567</v>
      </c>
      <c r="C365" s="318">
        <v>8000000</v>
      </c>
      <c r="D365" s="318">
        <v>8000000</v>
      </c>
      <c r="E365" s="318">
        <v>0</v>
      </c>
      <c r="F365" s="264"/>
    </row>
    <row r="366" spans="1:7" ht="15.95" customHeight="1" x14ac:dyDescent="0.2">
      <c r="A366" s="85"/>
      <c r="B366" s="262" t="s">
        <v>569</v>
      </c>
      <c r="C366" s="318">
        <v>0</v>
      </c>
      <c r="D366" s="318">
        <v>113000</v>
      </c>
      <c r="E366" s="318">
        <v>113000</v>
      </c>
      <c r="F366" s="264"/>
    </row>
    <row r="367" spans="1:7" ht="15.95" customHeight="1" x14ac:dyDescent="0.2">
      <c r="A367" s="85"/>
      <c r="B367" s="262" t="s">
        <v>249</v>
      </c>
      <c r="C367" s="318">
        <v>140000</v>
      </c>
      <c r="D367" s="318">
        <v>140000</v>
      </c>
      <c r="E367" s="318">
        <v>119668</v>
      </c>
      <c r="F367" s="264"/>
    </row>
    <row r="368" spans="1:7" ht="15.95" customHeight="1" x14ac:dyDescent="0.2">
      <c r="A368" s="85"/>
      <c r="B368" s="262" t="s">
        <v>565</v>
      </c>
      <c r="C368" s="318">
        <v>200000</v>
      </c>
      <c r="D368" s="318">
        <v>1187434</v>
      </c>
      <c r="E368" s="318">
        <v>42200</v>
      </c>
      <c r="F368" s="264"/>
    </row>
    <row r="369" spans="1:6" ht="15.95" customHeight="1" x14ac:dyDescent="0.2">
      <c r="A369" s="85"/>
      <c r="B369" s="262" t="s">
        <v>568</v>
      </c>
      <c r="C369" s="318">
        <v>0</v>
      </c>
      <c r="D369" s="318">
        <v>44000</v>
      </c>
      <c r="E369" s="318">
        <v>54442</v>
      </c>
      <c r="F369" s="264"/>
    </row>
    <row r="370" spans="1:6" ht="15.95" customHeight="1" x14ac:dyDescent="0.2">
      <c r="A370" s="85"/>
      <c r="B370" s="262" t="s">
        <v>570</v>
      </c>
      <c r="C370" s="318">
        <v>0</v>
      </c>
      <c r="D370" s="318">
        <v>200000</v>
      </c>
      <c r="E370" s="318">
        <v>200000</v>
      </c>
      <c r="F370" s="264"/>
    </row>
    <row r="371" spans="1:6" ht="15.95" customHeight="1" x14ac:dyDescent="0.2">
      <c r="A371" s="85"/>
      <c r="B371" s="262" t="s">
        <v>783</v>
      </c>
      <c r="C371" s="318">
        <v>0</v>
      </c>
      <c r="D371" s="318">
        <v>0</v>
      </c>
      <c r="E371" s="318">
        <v>18803.400000000001</v>
      </c>
      <c r="F371" s="264"/>
    </row>
    <row r="372" spans="1:6" ht="15.95" customHeight="1" x14ac:dyDescent="0.2">
      <c r="A372" s="85"/>
      <c r="B372" s="262" t="s">
        <v>746</v>
      </c>
      <c r="C372" s="318">
        <v>0</v>
      </c>
      <c r="D372" s="318">
        <v>74000</v>
      </c>
      <c r="E372" s="318">
        <v>74000</v>
      </c>
      <c r="F372" s="264"/>
    </row>
    <row r="373" spans="1:6" ht="15.95" customHeight="1" x14ac:dyDescent="0.2">
      <c r="A373" s="85"/>
      <c r="B373" s="262" t="s">
        <v>745</v>
      </c>
      <c r="C373" s="318">
        <v>0</v>
      </c>
      <c r="D373" s="318">
        <v>430000</v>
      </c>
      <c r="E373" s="318">
        <v>430000</v>
      </c>
      <c r="F373" s="264"/>
    </row>
    <row r="374" spans="1:6" ht="15.95" customHeight="1" x14ac:dyDescent="0.2">
      <c r="A374" s="85"/>
      <c r="B374" s="262" t="s">
        <v>572</v>
      </c>
      <c r="C374" s="318">
        <v>0</v>
      </c>
      <c r="D374" s="318">
        <v>70000</v>
      </c>
      <c r="E374" s="318">
        <v>0</v>
      </c>
      <c r="F374" s="264"/>
    </row>
    <row r="375" spans="1:6" ht="15.95" customHeight="1" thickBot="1" x14ac:dyDescent="0.25">
      <c r="A375" s="72"/>
      <c r="B375" s="261" t="s">
        <v>571</v>
      </c>
      <c r="C375" s="291">
        <v>0</v>
      </c>
      <c r="D375" s="291">
        <v>947000</v>
      </c>
      <c r="E375" s="291">
        <v>918000</v>
      </c>
      <c r="F375" s="214"/>
    </row>
    <row r="376" spans="1:6" ht="15.95" customHeight="1" thickBot="1" x14ac:dyDescent="0.3">
      <c r="A376" s="256">
        <v>2322</v>
      </c>
      <c r="B376" s="257" t="s">
        <v>250</v>
      </c>
      <c r="C376" s="224">
        <f>SUM(C377)</f>
        <v>20000</v>
      </c>
      <c r="D376" s="224">
        <f>SUM(D377)</f>
        <v>20000</v>
      </c>
      <c r="E376" s="224">
        <v>0</v>
      </c>
      <c r="F376" s="258">
        <f>SUM(E376/D376*100)</f>
        <v>0</v>
      </c>
    </row>
    <row r="377" spans="1:6" ht="15.95" customHeight="1" thickBot="1" x14ac:dyDescent="0.25">
      <c r="A377" s="278"/>
      <c r="B377" s="279" t="s">
        <v>251</v>
      </c>
      <c r="C377" s="196">
        <v>20000</v>
      </c>
      <c r="D377" s="196">
        <v>20000</v>
      </c>
      <c r="E377" s="196">
        <v>0</v>
      </c>
      <c r="F377" s="197"/>
    </row>
    <row r="378" spans="1:6" ht="15.95" customHeight="1" thickBot="1" x14ac:dyDescent="0.3">
      <c r="A378" s="256">
        <v>2333</v>
      </c>
      <c r="B378" s="257" t="s">
        <v>252</v>
      </c>
      <c r="C378" s="224">
        <v>450000</v>
      </c>
      <c r="D378" s="224">
        <v>450000</v>
      </c>
      <c r="E378" s="224">
        <v>198012.51</v>
      </c>
      <c r="F378" s="258">
        <f>SUM(E378/D378*100)</f>
        <v>44.002780000000001</v>
      </c>
    </row>
    <row r="379" spans="1:6" ht="15.95" customHeight="1" x14ac:dyDescent="0.2">
      <c r="A379" s="259"/>
      <c r="B379" s="260" t="s">
        <v>253</v>
      </c>
      <c r="C379" s="215">
        <v>250000</v>
      </c>
      <c r="D379" s="215">
        <v>250000</v>
      </c>
      <c r="E379" s="215">
        <v>58588.2</v>
      </c>
      <c r="F379" s="216"/>
    </row>
    <row r="380" spans="1:6" ht="15.95" customHeight="1" thickBot="1" x14ac:dyDescent="0.25">
      <c r="A380" s="72"/>
      <c r="B380" s="261" t="s">
        <v>254</v>
      </c>
      <c r="C380" s="213">
        <v>200000</v>
      </c>
      <c r="D380" s="213">
        <v>200000</v>
      </c>
      <c r="E380" s="213">
        <v>139424.31</v>
      </c>
      <c r="F380" s="214"/>
    </row>
    <row r="381" spans="1:6" ht="15.95" customHeight="1" thickBot="1" x14ac:dyDescent="0.3">
      <c r="A381" s="256">
        <v>2341</v>
      </c>
      <c r="B381" s="257" t="s">
        <v>255</v>
      </c>
      <c r="C381" s="224">
        <v>200000</v>
      </c>
      <c r="D381" s="224">
        <v>2331300.4</v>
      </c>
      <c r="E381" s="224">
        <v>1151754.48</v>
      </c>
      <c r="F381" s="258">
        <f>SUM(E381/D381*100)</f>
        <v>49.40394982988893</v>
      </c>
    </row>
    <row r="382" spans="1:6" ht="15.95" customHeight="1" x14ac:dyDescent="0.2">
      <c r="A382" s="269"/>
      <c r="B382" s="270" t="s">
        <v>256</v>
      </c>
      <c r="C382" s="271">
        <v>200000</v>
      </c>
      <c r="D382" s="271">
        <v>200000</v>
      </c>
      <c r="E382" s="271">
        <v>0</v>
      </c>
      <c r="F382" s="272"/>
    </row>
    <row r="383" spans="1:6" ht="15.95" customHeight="1" x14ac:dyDescent="0.2">
      <c r="A383" s="300"/>
      <c r="B383" s="274" t="s">
        <v>747</v>
      </c>
      <c r="C383" s="230">
        <v>0</v>
      </c>
      <c r="D383" s="230">
        <v>1881300.4</v>
      </c>
      <c r="E383" s="230">
        <v>917774.48</v>
      </c>
      <c r="F383" s="175"/>
    </row>
    <row r="384" spans="1:6" ht="15.95" customHeight="1" thickBot="1" x14ac:dyDescent="0.25">
      <c r="A384" s="278"/>
      <c r="B384" s="274" t="s">
        <v>573</v>
      </c>
      <c r="C384" s="230">
        <v>0</v>
      </c>
      <c r="D384" s="230">
        <v>250000</v>
      </c>
      <c r="E384" s="230">
        <v>233980</v>
      </c>
      <c r="F384" s="175"/>
    </row>
    <row r="385" spans="1:6" ht="15.95" customHeight="1" thickBot="1" x14ac:dyDescent="0.3">
      <c r="A385" s="256">
        <v>3111</v>
      </c>
      <c r="B385" s="257" t="s">
        <v>89</v>
      </c>
      <c r="C385" s="224">
        <v>6383000</v>
      </c>
      <c r="D385" s="224">
        <v>8408344</v>
      </c>
      <c r="E385" s="224">
        <v>6876106.4100000001</v>
      </c>
      <c r="F385" s="258">
        <f>SUM(E385/D385*100)</f>
        <v>81.77717764639506</v>
      </c>
    </row>
    <row r="386" spans="1:6" ht="15.95" customHeight="1" x14ac:dyDescent="0.2">
      <c r="A386" s="259"/>
      <c r="B386" s="260" t="s">
        <v>257</v>
      </c>
      <c r="C386" s="215">
        <v>3813000</v>
      </c>
      <c r="D386" s="215">
        <v>3813000</v>
      </c>
      <c r="E386" s="364">
        <v>3813000</v>
      </c>
      <c r="F386" s="216"/>
    </row>
    <row r="387" spans="1:6" ht="15.95" customHeight="1" x14ac:dyDescent="0.2">
      <c r="A387" s="72"/>
      <c r="B387" s="261" t="s">
        <v>574</v>
      </c>
      <c r="C387" s="213">
        <v>270000</v>
      </c>
      <c r="D387" s="213">
        <v>270000</v>
      </c>
      <c r="E387" s="291">
        <v>240514</v>
      </c>
      <c r="F387" s="214"/>
    </row>
    <row r="388" spans="1:6" ht="15.95" customHeight="1" x14ac:dyDescent="0.2">
      <c r="A388" s="72"/>
      <c r="B388" s="261" t="s">
        <v>575</v>
      </c>
      <c r="C388" s="213">
        <v>60000</v>
      </c>
      <c r="D388" s="213">
        <v>60000</v>
      </c>
      <c r="E388" s="291">
        <v>57101</v>
      </c>
      <c r="F388" s="214"/>
    </row>
    <row r="389" spans="1:6" ht="15.95" customHeight="1" x14ac:dyDescent="0.2">
      <c r="A389" s="72"/>
      <c r="B389" s="261" t="s">
        <v>576</v>
      </c>
      <c r="C389" s="213">
        <v>400000</v>
      </c>
      <c r="D389" s="213">
        <v>400000</v>
      </c>
      <c r="E389" s="291">
        <v>195469.35</v>
      </c>
      <c r="F389" s="214"/>
    </row>
    <row r="390" spans="1:6" ht="15.95" customHeight="1" x14ac:dyDescent="0.2">
      <c r="A390" s="72"/>
      <c r="B390" s="261" t="s">
        <v>577</v>
      </c>
      <c r="C390" s="213">
        <v>900000</v>
      </c>
      <c r="D390" s="213">
        <v>900000</v>
      </c>
      <c r="E390" s="291">
        <v>839085</v>
      </c>
      <c r="F390" s="214"/>
    </row>
    <row r="391" spans="1:6" ht="15.95" customHeight="1" x14ac:dyDescent="0.2">
      <c r="A391" s="72"/>
      <c r="B391" s="261" t="s">
        <v>578</v>
      </c>
      <c r="C391" s="213">
        <v>120000</v>
      </c>
      <c r="D391" s="213">
        <v>120000</v>
      </c>
      <c r="E391" s="291">
        <v>106153.3</v>
      </c>
      <c r="F391" s="214"/>
    </row>
    <row r="392" spans="1:6" ht="15.95" customHeight="1" x14ac:dyDescent="0.2">
      <c r="A392" s="72"/>
      <c r="B392" s="261" t="s">
        <v>580</v>
      </c>
      <c r="C392" s="213">
        <v>50000</v>
      </c>
      <c r="D392" s="213">
        <v>50000</v>
      </c>
      <c r="E392" s="291">
        <v>0</v>
      </c>
      <c r="F392" s="214"/>
    </row>
    <row r="393" spans="1:6" ht="15.95" customHeight="1" x14ac:dyDescent="0.2">
      <c r="A393" s="72"/>
      <c r="B393" s="261" t="s">
        <v>581</v>
      </c>
      <c r="C393" s="213">
        <v>110000</v>
      </c>
      <c r="D393" s="213">
        <v>110000</v>
      </c>
      <c r="E393" s="291">
        <v>105452.71</v>
      </c>
      <c r="F393" s="214"/>
    </row>
    <row r="394" spans="1:6" ht="15.95" customHeight="1" x14ac:dyDescent="0.2">
      <c r="A394" s="72"/>
      <c r="B394" s="261" t="s">
        <v>845</v>
      </c>
      <c r="C394" s="213">
        <v>0</v>
      </c>
      <c r="D394" s="213">
        <v>1003344</v>
      </c>
      <c r="E394" s="291">
        <v>0</v>
      </c>
      <c r="F394" s="214"/>
    </row>
    <row r="395" spans="1:6" ht="15.95" customHeight="1" x14ac:dyDescent="0.2">
      <c r="A395" s="72"/>
      <c r="B395" s="261" t="s">
        <v>583</v>
      </c>
      <c r="C395" s="213">
        <v>200000</v>
      </c>
      <c r="D395" s="213">
        <v>442000</v>
      </c>
      <c r="E395" s="291">
        <v>363000</v>
      </c>
      <c r="F395" s="214"/>
    </row>
    <row r="396" spans="1:6" ht="15.95" customHeight="1" x14ac:dyDescent="0.2">
      <c r="A396" s="72"/>
      <c r="B396" s="261" t="s">
        <v>584</v>
      </c>
      <c r="C396" s="213">
        <v>0</v>
      </c>
      <c r="D396" s="213">
        <v>50000</v>
      </c>
      <c r="E396" s="291">
        <v>50000</v>
      </c>
      <c r="F396" s="214"/>
    </row>
    <row r="397" spans="1:6" ht="15.95" customHeight="1" x14ac:dyDescent="0.2">
      <c r="A397" s="72"/>
      <c r="B397" s="261" t="s">
        <v>586</v>
      </c>
      <c r="C397" s="213">
        <v>0</v>
      </c>
      <c r="D397" s="213">
        <v>60000</v>
      </c>
      <c r="E397" s="291">
        <v>59980</v>
      </c>
      <c r="F397" s="214"/>
    </row>
    <row r="398" spans="1:6" ht="15.95" customHeight="1" x14ac:dyDescent="0.2">
      <c r="A398" s="72"/>
      <c r="B398" s="261" t="s">
        <v>587</v>
      </c>
      <c r="C398" s="213">
        <v>0</v>
      </c>
      <c r="D398" s="213">
        <v>150000</v>
      </c>
      <c r="E398" s="291">
        <v>0</v>
      </c>
      <c r="F398" s="214"/>
    </row>
    <row r="399" spans="1:6" ht="15.95" customHeight="1" x14ac:dyDescent="0.2">
      <c r="A399" s="72"/>
      <c r="B399" s="261" t="s">
        <v>585</v>
      </c>
      <c r="C399" s="213">
        <v>0</v>
      </c>
      <c r="D399" s="213">
        <v>320000</v>
      </c>
      <c r="E399" s="291">
        <v>320711.19</v>
      </c>
      <c r="F399" s="214"/>
    </row>
    <row r="400" spans="1:6" ht="15.95" customHeight="1" x14ac:dyDescent="0.2">
      <c r="A400" s="72"/>
      <c r="B400" s="261" t="s">
        <v>582</v>
      </c>
      <c r="C400" s="213">
        <v>260000</v>
      </c>
      <c r="D400" s="213">
        <v>260000</v>
      </c>
      <c r="E400" s="291">
        <v>269213.63</v>
      </c>
      <c r="F400" s="214"/>
    </row>
    <row r="401" spans="1:8" ht="15.95" customHeight="1" x14ac:dyDescent="0.2">
      <c r="A401" s="72"/>
      <c r="B401" s="261" t="s">
        <v>844</v>
      </c>
      <c r="C401" s="213">
        <v>0</v>
      </c>
      <c r="D401" s="213">
        <v>200000</v>
      </c>
      <c r="E401" s="291">
        <v>196578</v>
      </c>
      <c r="F401" s="214"/>
    </row>
    <row r="402" spans="1:8" ht="15.95" customHeight="1" x14ac:dyDescent="0.2">
      <c r="A402" s="72"/>
      <c r="B402" s="261" t="s">
        <v>579</v>
      </c>
      <c r="C402" s="213">
        <v>200000</v>
      </c>
      <c r="D402" s="213">
        <v>200000</v>
      </c>
      <c r="E402" s="291">
        <v>143710.49</v>
      </c>
      <c r="F402" s="214"/>
    </row>
    <row r="403" spans="1:8" ht="15.95" customHeight="1" thickBot="1" x14ac:dyDescent="0.25">
      <c r="A403" s="72"/>
      <c r="B403" s="261" t="s">
        <v>846</v>
      </c>
      <c r="C403" s="213">
        <v>0</v>
      </c>
      <c r="D403" s="213">
        <v>0</v>
      </c>
      <c r="E403" s="291">
        <v>116137.74</v>
      </c>
      <c r="F403" s="214"/>
    </row>
    <row r="404" spans="1:8" ht="15.95" customHeight="1" thickBot="1" x14ac:dyDescent="0.3">
      <c r="A404" s="256">
        <v>3113</v>
      </c>
      <c r="B404" s="257" t="s">
        <v>258</v>
      </c>
      <c r="C404" s="224">
        <v>17192000</v>
      </c>
      <c r="D404" s="224">
        <v>20526443</v>
      </c>
      <c r="E404" s="224">
        <v>20105624.440000001</v>
      </c>
      <c r="F404" s="258">
        <f>SUM(E404/D404*100)</f>
        <v>97.949871002978952</v>
      </c>
    </row>
    <row r="405" spans="1:8" ht="15.95" customHeight="1" x14ac:dyDescent="0.2">
      <c r="A405" s="72"/>
      <c r="B405" s="261" t="s">
        <v>259</v>
      </c>
      <c r="C405" s="291">
        <v>3600000</v>
      </c>
      <c r="D405" s="291">
        <v>3600000</v>
      </c>
      <c r="E405" s="291">
        <v>3600000</v>
      </c>
      <c r="F405" s="214"/>
    </row>
    <row r="406" spans="1:8" ht="15.95" customHeight="1" x14ac:dyDescent="0.2">
      <c r="A406" s="72"/>
      <c r="B406" s="261" t="s">
        <v>260</v>
      </c>
      <c r="C406" s="291">
        <v>15000</v>
      </c>
      <c r="D406" s="291">
        <v>15000</v>
      </c>
      <c r="E406" s="291">
        <v>15000</v>
      </c>
      <c r="F406" s="214"/>
    </row>
    <row r="407" spans="1:8" ht="15.95" customHeight="1" x14ac:dyDescent="0.2">
      <c r="A407" s="72"/>
      <c r="B407" s="261" t="s">
        <v>784</v>
      </c>
      <c r="C407" s="291">
        <v>0</v>
      </c>
      <c r="D407" s="291">
        <v>170000</v>
      </c>
      <c r="E407" s="291">
        <v>144838.31</v>
      </c>
      <c r="F407" s="214"/>
    </row>
    <row r="408" spans="1:8" ht="15.95" customHeight="1" x14ac:dyDescent="0.2">
      <c r="A408" s="72"/>
      <c r="B408" s="261" t="s">
        <v>588</v>
      </c>
      <c r="C408" s="291">
        <v>100000</v>
      </c>
      <c r="D408" s="291">
        <v>100000</v>
      </c>
      <c r="E408" s="291">
        <v>95610.57</v>
      </c>
      <c r="F408" s="214"/>
    </row>
    <row r="409" spans="1:8" ht="15.95" customHeight="1" x14ac:dyDescent="0.2">
      <c r="A409" s="72"/>
      <c r="B409" s="261" t="s">
        <v>594</v>
      </c>
      <c r="C409" s="291">
        <v>0</v>
      </c>
      <c r="D409" s="291">
        <v>316000</v>
      </c>
      <c r="E409" s="291">
        <v>164221.20000000001</v>
      </c>
      <c r="F409" s="214"/>
    </row>
    <row r="410" spans="1:8" ht="15.95" customHeight="1" x14ac:dyDescent="0.2">
      <c r="A410" s="72"/>
      <c r="B410" s="261" t="s">
        <v>592</v>
      </c>
      <c r="C410" s="291">
        <v>170000</v>
      </c>
      <c r="D410" s="291">
        <v>170000</v>
      </c>
      <c r="E410" s="291">
        <v>168274.7</v>
      </c>
      <c r="F410" s="214"/>
    </row>
    <row r="411" spans="1:8" ht="15.95" customHeight="1" x14ac:dyDescent="0.2">
      <c r="A411" s="72"/>
      <c r="B411" s="261" t="s">
        <v>261</v>
      </c>
      <c r="C411" s="291">
        <v>497000</v>
      </c>
      <c r="D411" s="291">
        <v>497000</v>
      </c>
      <c r="E411" s="291">
        <v>497000</v>
      </c>
      <c r="F411" s="214"/>
      <c r="H411" s="3">
        <v>0</v>
      </c>
    </row>
    <row r="412" spans="1:8" ht="15.95" customHeight="1" x14ac:dyDescent="0.2">
      <c r="A412" s="72"/>
      <c r="B412" s="261" t="s">
        <v>262</v>
      </c>
      <c r="C412" s="291">
        <v>1868000</v>
      </c>
      <c r="D412" s="291">
        <v>1868000</v>
      </c>
      <c r="E412" s="291">
        <v>1868000</v>
      </c>
      <c r="F412" s="214"/>
    </row>
    <row r="413" spans="1:8" ht="15.95" customHeight="1" x14ac:dyDescent="0.2">
      <c r="A413" s="72"/>
      <c r="B413" s="261" t="s">
        <v>263</v>
      </c>
      <c r="C413" s="291">
        <v>3810000</v>
      </c>
      <c r="D413" s="291">
        <v>3810000</v>
      </c>
      <c r="E413" s="291">
        <v>3810000</v>
      </c>
      <c r="F413" s="214"/>
    </row>
    <row r="414" spans="1:8" ht="15.95" customHeight="1" x14ac:dyDescent="0.2">
      <c r="A414" s="72"/>
      <c r="B414" s="261" t="s">
        <v>589</v>
      </c>
      <c r="C414" s="291">
        <v>2450000</v>
      </c>
      <c r="D414" s="291">
        <v>2450000</v>
      </c>
      <c r="E414" s="291">
        <v>2296223.7999999998</v>
      </c>
      <c r="F414" s="214"/>
    </row>
    <row r="415" spans="1:8" ht="15.95" customHeight="1" x14ac:dyDescent="0.2">
      <c r="A415" s="72"/>
      <c r="B415" s="261" t="s">
        <v>264</v>
      </c>
      <c r="C415" s="291">
        <v>10000</v>
      </c>
      <c r="D415" s="291">
        <v>10000</v>
      </c>
      <c r="E415" s="291">
        <v>10000</v>
      </c>
      <c r="F415" s="214"/>
    </row>
    <row r="416" spans="1:8" ht="15.95" customHeight="1" x14ac:dyDescent="0.2">
      <c r="A416" s="72"/>
      <c r="B416" s="261" t="s">
        <v>593</v>
      </c>
      <c r="C416" s="291">
        <v>400000</v>
      </c>
      <c r="D416" s="291">
        <v>500000</v>
      </c>
      <c r="E416" s="291">
        <v>529230.81000000006</v>
      </c>
      <c r="F416" s="214"/>
    </row>
    <row r="417" spans="1:7" ht="15.95" customHeight="1" x14ac:dyDescent="0.2">
      <c r="A417" s="72"/>
      <c r="B417" s="261" t="s">
        <v>785</v>
      </c>
      <c r="C417" s="291">
        <v>0</v>
      </c>
      <c r="D417" s="291">
        <v>85000</v>
      </c>
      <c r="E417" s="291">
        <v>85480.45</v>
      </c>
      <c r="F417" s="214"/>
    </row>
    <row r="418" spans="1:7" ht="15.95" customHeight="1" x14ac:dyDescent="0.2">
      <c r="A418" s="72"/>
      <c r="B418" s="261" t="s">
        <v>265</v>
      </c>
      <c r="C418" s="291">
        <v>60000</v>
      </c>
      <c r="D418" s="291">
        <v>60000</v>
      </c>
      <c r="E418" s="291">
        <v>0</v>
      </c>
      <c r="F418" s="214"/>
    </row>
    <row r="419" spans="1:7" ht="15.95" customHeight="1" x14ac:dyDescent="0.2">
      <c r="A419" s="72"/>
      <c r="B419" s="261" t="s">
        <v>266</v>
      </c>
      <c r="C419" s="291">
        <v>3367000</v>
      </c>
      <c r="D419" s="291">
        <v>3462000</v>
      </c>
      <c r="E419" s="291">
        <v>3462000</v>
      </c>
      <c r="F419" s="214"/>
    </row>
    <row r="420" spans="1:7" ht="15.95" customHeight="1" x14ac:dyDescent="0.2">
      <c r="A420" s="72"/>
      <c r="B420" s="261" t="s">
        <v>267</v>
      </c>
      <c r="C420" s="291">
        <v>10000</v>
      </c>
      <c r="D420" s="291">
        <v>10000</v>
      </c>
      <c r="E420" s="291">
        <v>10000</v>
      </c>
      <c r="F420" s="214"/>
    </row>
    <row r="421" spans="1:7" ht="15.95" customHeight="1" x14ac:dyDescent="0.2">
      <c r="A421" s="72"/>
      <c r="B421" s="261" t="s">
        <v>590</v>
      </c>
      <c r="C421" s="291">
        <v>60000</v>
      </c>
      <c r="D421" s="291">
        <v>36000</v>
      </c>
      <c r="E421" s="291">
        <v>0</v>
      </c>
      <c r="F421" s="214"/>
    </row>
    <row r="422" spans="1:7" ht="15.95" customHeight="1" x14ac:dyDescent="0.2">
      <c r="A422" s="72"/>
      <c r="B422" s="261" t="s">
        <v>591</v>
      </c>
      <c r="C422" s="291">
        <v>750000</v>
      </c>
      <c r="D422" s="291">
        <v>750000</v>
      </c>
      <c r="E422" s="291">
        <v>705960.4</v>
      </c>
      <c r="F422" s="214"/>
    </row>
    <row r="423" spans="1:7" ht="15.95" customHeight="1" x14ac:dyDescent="0.2">
      <c r="A423" s="85"/>
      <c r="B423" s="262" t="s">
        <v>595</v>
      </c>
      <c r="C423" s="318">
        <v>0</v>
      </c>
      <c r="D423" s="318">
        <v>15000</v>
      </c>
      <c r="E423" s="318">
        <v>15000</v>
      </c>
      <c r="F423" s="264"/>
    </row>
    <row r="424" spans="1:7" ht="15.95" customHeight="1" x14ac:dyDescent="0.2">
      <c r="A424" s="85"/>
      <c r="B424" s="262" t="s">
        <v>748</v>
      </c>
      <c r="C424" s="318">
        <v>0</v>
      </c>
      <c r="D424" s="318">
        <v>32000</v>
      </c>
      <c r="E424" s="318">
        <v>35300</v>
      </c>
      <c r="F424" s="264"/>
    </row>
    <row r="425" spans="1:7" ht="15.95" customHeight="1" x14ac:dyDescent="0.2">
      <c r="A425" s="85"/>
      <c r="B425" s="262" t="s">
        <v>268</v>
      </c>
      <c r="C425" s="318">
        <v>25000</v>
      </c>
      <c r="D425" s="318">
        <v>25000</v>
      </c>
      <c r="E425" s="318">
        <v>24988</v>
      </c>
      <c r="F425" s="264"/>
      <c r="G425" s="362"/>
    </row>
    <row r="426" spans="1:7" ht="15.75" customHeight="1" x14ac:dyDescent="0.2">
      <c r="A426" s="85"/>
      <c r="B426" s="262" t="s">
        <v>749</v>
      </c>
      <c r="C426" s="318">
        <v>0</v>
      </c>
      <c r="D426" s="318">
        <v>721000</v>
      </c>
      <c r="E426" s="318">
        <v>744053.2</v>
      </c>
      <c r="F426" s="264"/>
    </row>
    <row r="427" spans="1:7" ht="15.75" customHeight="1" x14ac:dyDescent="0.2">
      <c r="A427" s="376"/>
      <c r="B427" s="261" t="s">
        <v>847</v>
      </c>
      <c r="C427" s="291">
        <v>0</v>
      </c>
      <c r="D427" s="291">
        <v>42000</v>
      </c>
      <c r="E427" s="291">
        <v>42000</v>
      </c>
      <c r="F427" s="213"/>
    </row>
    <row r="428" spans="1:7" ht="15.75" customHeight="1" x14ac:dyDescent="0.2">
      <c r="A428" s="376"/>
      <c r="B428" s="261" t="s">
        <v>849</v>
      </c>
      <c r="C428" s="291">
        <v>0</v>
      </c>
      <c r="D428" s="291">
        <v>833291</v>
      </c>
      <c r="E428" s="291">
        <v>833291</v>
      </c>
      <c r="F428" s="213"/>
    </row>
    <row r="429" spans="1:7" ht="15.75" customHeight="1" x14ac:dyDescent="0.2">
      <c r="A429" s="376"/>
      <c r="B429" s="262" t="s">
        <v>848</v>
      </c>
      <c r="C429" s="318">
        <v>0</v>
      </c>
      <c r="D429" s="318">
        <v>949152</v>
      </c>
      <c r="E429" s="318">
        <v>949152</v>
      </c>
      <c r="F429" s="263"/>
    </row>
    <row r="430" spans="1:7" ht="15.95" customHeight="1" thickBot="1" x14ac:dyDescent="0.3">
      <c r="A430" s="483">
        <v>3119</v>
      </c>
      <c r="B430" s="484" t="s">
        <v>750</v>
      </c>
      <c r="C430" s="485">
        <v>0</v>
      </c>
      <c r="D430" s="485">
        <v>10000</v>
      </c>
      <c r="E430" s="485">
        <v>2414</v>
      </c>
      <c r="F430" s="486">
        <f>SUM(E430/D430*100)</f>
        <v>24.14</v>
      </c>
    </row>
    <row r="431" spans="1:7" ht="15.95" customHeight="1" thickBot="1" x14ac:dyDescent="0.25">
      <c r="A431" s="85"/>
      <c r="B431" s="262" t="s">
        <v>751</v>
      </c>
      <c r="C431" s="318">
        <v>0</v>
      </c>
      <c r="D431" s="318">
        <v>10000</v>
      </c>
      <c r="E431" s="263">
        <v>2414</v>
      </c>
      <c r="F431" s="264"/>
    </row>
    <row r="432" spans="1:7" ht="15.95" customHeight="1" thickBot="1" x14ac:dyDescent="0.3">
      <c r="A432" s="256">
        <v>3121</v>
      </c>
      <c r="B432" s="257" t="s">
        <v>752</v>
      </c>
      <c r="C432" s="224">
        <v>0</v>
      </c>
      <c r="D432" s="224">
        <v>34000</v>
      </c>
      <c r="E432" s="224">
        <v>34000</v>
      </c>
      <c r="F432" s="258">
        <f>SUM(E432/D432*100)</f>
        <v>100</v>
      </c>
      <c r="G432" s="362"/>
    </row>
    <row r="433" spans="1:7" ht="15.95" customHeight="1" x14ac:dyDescent="0.25">
      <c r="A433" s="458"/>
      <c r="B433" s="457" t="s">
        <v>786</v>
      </c>
      <c r="C433" s="433">
        <v>0</v>
      </c>
      <c r="D433" s="433">
        <v>5000</v>
      </c>
      <c r="E433" s="433">
        <v>5000</v>
      </c>
      <c r="F433" s="459"/>
      <c r="G433" s="211"/>
    </row>
    <row r="434" spans="1:7" ht="15.95" customHeight="1" x14ac:dyDescent="0.25">
      <c r="A434" s="366"/>
      <c r="B434" s="342" t="s">
        <v>850</v>
      </c>
      <c r="C434" s="291">
        <v>0</v>
      </c>
      <c r="D434" s="291">
        <v>24000</v>
      </c>
      <c r="E434" s="291">
        <v>24000</v>
      </c>
      <c r="F434" s="367"/>
      <c r="G434" s="211"/>
    </row>
    <row r="435" spans="1:7" ht="15.95" customHeight="1" thickBot="1" x14ac:dyDescent="0.25">
      <c r="A435" s="85"/>
      <c r="B435" s="262" t="s">
        <v>753</v>
      </c>
      <c r="C435" s="318">
        <v>0</v>
      </c>
      <c r="D435" s="318">
        <v>5000</v>
      </c>
      <c r="E435" s="263">
        <v>5000</v>
      </c>
      <c r="F435" s="264"/>
    </row>
    <row r="436" spans="1:7" ht="15.95" customHeight="1" thickBot="1" x14ac:dyDescent="0.3">
      <c r="A436" s="256">
        <v>3141</v>
      </c>
      <c r="B436" s="257" t="s">
        <v>269</v>
      </c>
      <c r="C436" s="224">
        <v>545000</v>
      </c>
      <c r="D436" s="224">
        <v>1320000</v>
      </c>
      <c r="E436" s="224">
        <v>1308385.1000000001</v>
      </c>
      <c r="F436" s="258">
        <f>SUM(E436/D436*100)</f>
        <v>99.120083333333341</v>
      </c>
    </row>
    <row r="437" spans="1:7" ht="15.95" customHeight="1" x14ac:dyDescent="0.2">
      <c r="A437" s="259"/>
      <c r="B437" s="260" t="s">
        <v>597</v>
      </c>
      <c r="C437" s="215">
        <v>480000</v>
      </c>
      <c r="D437" s="215">
        <v>385000</v>
      </c>
      <c r="E437" s="215">
        <v>382620.5</v>
      </c>
      <c r="F437" s="216"/>
      <c r="G437" s="362"/>
    </row>
    <row r="438" spans="1:7" ht="15.6" customHeight="1" x14ac:dyDescent="0.2">
      <c r="A438" s="350"/>
      <c r="B438" s="261" t="s">
        <v>599</v>
      </c>
      <c r="C438" s="213">
        <v>0</v>
      </c>
      <c r="D438" s="213">
        <v>720000</v>
      </c>
      <c r="E438" s="213">
        <v>717029.58</v>
      </c>
      <c r="F438" s="214"/>
      <c r="G438" s="362"/>
    </row>
    <row r="439" spans="1:7" ht="15.95" customHeight="1" x14ac:dyDescent="0.2">
      <c r="A439" s="350"/>
      <c r="B439" s="261" t="s">
        <v>600</v>
      </c>
      <c r="C439" s="213">
        <v>0</v>
      </c>
      <c r="D439" s="213">
        <v>150000</v>
      </c>
      <c r="E439" s="213">
        <v>144822.82</v>
      </c>
      <c r="F439" s="361"/>
      <c r="G439" s="362"/>
    </row>
    <row r="440" spans="1:7" ht="15.95" customHeight="1" thickBot="1" x14ac:dyDescent="0.25">
      <c r="A440" s="85"/>
      <c r="B440" s="262" t="s">
        <v>598</v>
      </c>
      <c r="C440" s="263">
        <v>65000</v>
      </c>
      <c r="D440" s="263">
        <v>65000</v>
      </c>
      <c r="E440" s="263">
        <v>63912.2</v>
      </c>
      <c r="F440" s="434"/>
      <c r="G440" s="362"/>
    </row>
    <row r="441" spans="1:7" ht="15.95" customHeight="1" x14ac:dyDescent="0.25">
      <c r="A441" s="281">
        <v>3231</v>
      </c>
      <c r="B441" s="282" t="s">
        <v>601</v>
      </c>
      <c r="C441" s="283">
        <v>210000</v>
      </c>
      <c r="D441" s="283">
        <v>225000</v>
      </c>
      <c r="E441" s="283">
        <v>214790</v>
      </c>
      <c r="F441" s="284">
        <f>SUM(E441/D441*100)</f>
        <v>95.462222222222223</v>
      </c>
    </row>
    <row r="442" spans="1:7" ht="15.95" customHeight="1" x14ac:dyDescent="0.2">
      <c r="A442" s="462"/>
      <c r="B442" s="463" t="s">
        <v>787</v>
      </c>
      <c r="C442" s="438">
        <v>0</v>
      </c>
      <c r="D442" s="438">
        <v>15000</v>
      </c>
      <c r="E442" s="438">
        <v>15000</v>
      </c>
      <c r="F442" s="464"/>
    </row>
    <row r="443" spans="1:7" ht="15.95" customHeight="1" thickBot="1" x14ac:dyDescent="0.25">
      <c r="A443" s="99"/>
      <c r="B443" s="195" t="s">
        <v>602</v>
      </c>
      <c r="C443" s="196">
        <v>210000</v>
      </c>
      <c r="D443" s="196">
        <v>210000</v>
      </c>
      <c r="E443" s="196">
        <v>199790</v>
      </c>
      <c r="F443" s="304"/>
    </row>
    <row r="444" spans="1:7" ht="15.95" customHeight="1" thickBot="1" x14ac:dyDescent="0.3">
      <c r="A444" s="256">
        <v>3314</v>
      </c>
      <c r="B444" s="257" t="s">
        <v>270</v>
      </c>
      <c r="C444" s="224">
        <f>SUM(C445:C448)</f>
        <v>5236000</v>
      </c>
      <c r="D444" s="224">
        <v>6593500</v>
      </c>
      <c r="E444" s="224">
        <v>6096951</v>
      </c>
      <c r="F444" s="258">
        <f>SUM(E444/D444*100)</f>
        <v>92.469113520891781</v>
      </c>
    </row>
    <row r="445" spans="1:7" ht="15.95" customHeight="1" x14ac:dyDescent="0.2">
      <c r="A445" s="259"/>
      <c r="B445" s="260" t="s">
        <v>271</v>
      </c>
      <c r="C445" s="215">
        <v>4336000</v>
      </c>
      <c r="D445" s="215">
        <v>4493000</v>
      </c>
      <c r="E445" s="215">
        <v>4493000</v>
      </c>
      <c r="F445" s="216"/>
    </row>
    <row r="446" spans="1:7" ht="15.95" customHeight="1" x14ac:dyDescent="0.2">
      <c r="A446" s="259"/>
      <c r="B446" s="261" t="s">
        <v>272</v>
      </c>
      <c r="C446" s="215">
        <v>20000</v>
      </c>
      <c r="D446" s="215">
        <v>20000</v>
      </c>
      <c r="E446" s="215">
        <v>18979</v>
      </c>
      <c r="F446" s="216"/>
      <c r="G446" s="487"/>
    </row>
    <row r="447" spans="1:7" ht="15.95" customHeight="1" x14ac:dyDescent="0.2">
      <c r="A447" s="259"/>
      <c r="B447" s="261" t="s">
        <v>603</v>
      </c>
      <c r="C447" s="215">
        <v>80000</v>
      </c>
      <c r="D447" s="215">
        <v>80000</v>
      </c>
      <c r="E447" s="215">
        <v>66422</v>
      </c>
      <c r="F447" s="216"/>
    </row>
    <row r="448" spans="1:7" ht="15.95" customHeight="1" thickBot="1" x14ac:dyDescent="0.25">
      <c r="A448" s="259"/>
      <c r="B448" s="260" t="s">
        <v>604</v>
      </c>
      <c r="C448" s="215">
        <v>800000</v>
      </c>
      <c r="D448" s="215">
        <v>2000500</v>
      </c>
      <c r="E448" s="215">
        <v>1518550</v>
      </c>
      <c r="F448" s="216"/>
    </row>
    <row r="449" spans="1:7" ht="15.95" customHeight="1" thickBot="1" x14ac:dyDescent="0.3">
      <c r="A449" s="256">
        <v>3315</v>
      </c>
      <c r="B449" s="257" t="s">
        <v>273</v>
      </c>
      <c r="C449" s="224">
        <v>5458000</v>
      </c>
      <c r="D449" s="224">
        <v>7808000</v>
      </c>
      <c r="E449" s="224">
        <v>5780200</v>
      </c>
      <c r="F449" s="258">
        <f>SUM(E449/D449*100)</f>
        <v>74.029200819672141</v>
      </c>
    </row>
    <row r="450" spans="1:7" ht="15.95" customHeight="1" x14ac:dyDescent="0.2">
      <c r="A450" s="68"/>
      <c r="B450" s="285" t="s">
        <v>274</v>
      </c>
      <c r="C450" s="286">
        <v>4638000</v>
      </c>
      <c r="D450" s="286">
        <v>4638000</v>
      </c>
      <c r="E450" s="286">
        <v>4638000</v>
      </c>
      <c r="F450" s="301"/>
    </row>
    <row r="451" spans="1:7" ht="15.95" customHeight="1" x14ac:dyDescent="0.2">
      <c r="A451" s="350"/>
      <c r="B451" s="261" t="s">
        <v>851</v>
      </c>
      <c r="C451" s="213">
        <v>0</v>
      </c>
      <c r="D451" s="213">
        <v>150000</v>
      </c>
      <c r="E451" s="213">
        <v>150000</v>
      </c>
      <c r="F451" s="213"/>
    </row>
    <row r="452" spans="1:7" ht="15.95" customHeight="1" thickBot="1" x14ac:dyDescent="0.25">
      <c r="A452" s="302"/>
      <c r="B452" s="303" t="s">
        <v>605</v>
      </c>
      <c r="C452" s="304">
        <v>820000</v>
      </c>
      <c r="D452" s="304">
        <v>3020000</v>
      </c>
      <c r="E452" s="304">
        <v>992200</v>
      </c>
      <c r="F452" s="305"/>
    </row>
    <row r="453" spans="1:7" ht="15.95" customHeight="1" thickBot="1" x14ac:dyDescent="0.3">
      <c r="A453" s="256">
        <v>3316</v>
      </c>
      <c r="B453" s="257" t="s">
        <v>275</v>
      </c>
      <c r="C453" s="224">
        <v>140000</v>
      </c>
      <c r="D453" s="224">
        <v>140000</v>
      </c>
      <c r="E453" s="224">
        <v>127526.57</v>
      </c>
      <c r="F453" s="258">
        <f>SUM(E453/D453*100)</f>
        <v>91.090407142857146</v>
      </c>
    </row>
    <row r="454" spans="1:7" ht="15.95" customHeight="1" x14ac:dyDescent="0.2">
      <c r="A454" s="68"/>
      <c r="B454" s="285" t="s">
        <v>276</v>
      </c>
      <c r="C454" s="286">
        <v>90000</v>
      </c>
      <c r="D454" s="286">
        <v>90000</v>
      </c>
      <c r="E454" s="286">
        <v>80026.570000000007</v>
      </c>
      <c r="F454" s="301"/>
    </row>
    <row r="455" spans="1:7" ht="15.95" customHeight="1" x14ac:dyDescent="0.2">
      <c r="A455" s="259"/>
      <c r="B455" s="260" t="s">
        <v>754</v>
      </c>
      <c r="C455" s="215">
        <v>0</v>
      </c>
      <c r="D455" s="215">
        <v>0</v>
      </c>
      <c r="E455" s="215">
        <v>47500</v>
      </c>
      <c r="F455" s="216"/>
      <c r="G455" s="359"/>
    </row>
    <row r="456" spans="1:7" ht="15.95" customHeight="1" thickBot="1" x14ac:dyDescent="0.25">
      <c r="A456" s="72"/>
      <c r="B456" s="261" t="s">
        <v>277</v>
      </c>
      <c r="C456" s="213">
        <v>50000</v>
      </c>
      <c r="D456" s="213">
        <v>50000</v>
      </c>
      <c r="E456" s="213">
        <v>0</v>
      </c>
      <c r="F456" s="214"/>
    </row>
    <row r="457" spans="1:7" ht="15.95" customHeight="1" thickBot="1" x14ac:dyDescent="0.3">
      <c r="A457" s="256">
        <v>3319</v>
      </c>
      <c r="B457" s="257" t="s">
        <v>98</v>
      </c>
      <c r="C457" s="224">
        <v>582000</v>
      </c>
      <c r="D457" s="224">
        <v>689000</v>
      </c>
      <c r="E457" s="224">
        <v>591754.44999999995</v>
      </c>
      <c r="F457" s="258">
        <f>SUM(E457/D457*100)</f>
        <v>85.885986937590701</v>
      </c>
    </row>
    <row r="458" spans="1:7" ht="15.95" customHeight="1" x14ac:dyDescent="0.2">
      <c r="A458" s="259"/>
      <c r="B458" s="260" t="s">
        <v>278</v>
      </c>
      <c r="C458" s="215">
        <v>70000</v>
      </c>
      <c r="D458" s="215">
        <v>120000</v>
      </c>
      <c r="E458" s="364">
        <v>87160</v>
      </c>
      <c r="F458" s="216"/>
    </row>
    <row r="459" spans="1:7" ht="15.95" customHeight="1" x14ac:dyDescent="0.2">
      <c r="A459" s="72"/>
      <c r="B459" s="261" t="s">
        <v>279</v>
      </c>
      <c r="C459" s="213">
        <v>70000</v>
      </c>
      <c r="D459" s="213">
        <v>70000</v>
      </c>
      <c r="E459" s="291">
        <v>49554</v>
      </c>
      <c r="F459" s="214"/>
    </row>
    <row r="460" spans="1:7" ht="15.95" customHeight="1" x14ac:dyDescent="0.2">
      <c r="A460" s="72"/>
      <c r="B460" s="261" t="s">
        <v>606</v>
      </c>
      <c r="C460" s="213">
        <v>100000</v>
      </c>
      <c r="D460" s="213">
        <v>100000</v>
      </c>
      <c r="E460" s="291">
        <v>85268.34</v>
      </c>
      <c r="F460" s="214"/>
    </row>
    <row r="461" spans="1:7" ht="15.95" customHeight="1" x14ac:dyDescent="0.2">
      <c r="A461" s="72"/>
      <c r="B461" s="261" t="s">
        <v>280</v>
      </c>
      <c r="C461" s="213">
        <v>50000</v>
      </c>
      <c r="D461" s="213">
        <v>50000</v>
      </c>
      <c r="E461" s="291">
        <v>52287.11</v>
      </c>
      <c r="F461" s="214"/>
    </row>
    <row r="462" spans="1:7" ht="15.95" customHeight="1" x14ac:dyDescent="0.2">
      <c r="A462" s="72"/>
      <c r="B462" s="261" t="s">
        <v>281</v>
      </c>
      <c r="C462" s="213">
        <v>60000</v>
      </c>
      <c r="D462" s="213">
        <v>60000</v>
      </c>
      <c r="E462" s="291">
        <v>50000</v>
      </c>
      <c r="F462" s="214"/>
    </row>
    <row r="463" spans="1:7" ht="15.95" customHeight="1" x14ac:dyDescent="0.2">
      <c r="A463" s="72"/>
      <c r="B463" s="262" t="s">
        <v>282</v>
      </c>
      <c r="C463" s="263">
        <v>232000</v>
      </c>
      <c r="D463" s="213">
        <v>232000</v>
      </c>
      <c r="E463" s="291">
        <v>160885</v>
      </c>
      <c r="F463" s="214"/>
    </row>
    <row r="464" spans="1:7" ht="15.95" customHeight="1" x14ac:dyDescent="0.2">
      <c r="A464" s="72"/>
      <c r="B464" s="261" t="s">
        <v>607</v>
      </c>
      <c r="C464" s="213">
        <v>0</v>
      </c>
      <c r="D464" s="213">
        <v>5000</v>
      </c>
      <c r="E464" s="291">
        <v>5000</v>
      </c>
      <c r="F464" s="214"/>
    </row>
    <row r="465" spans="1:6" ht="15.95" customHeight="1" x14ac:dyDescent="0.2">
      <c r="A465" s="72"/>
      <c r="B465" s="261" t="s">
        <v>609</v>
      </c>
      <c r="C465" s="213">
        <v>0</v>
      </c>
      <c r="D465" s="213">
        <v>50000</v>
      </c>
      <c r="E465" s="291">
        <v>49800</v>
      </c>
      <c r="F465" s="214"/>
    </row>
    <row r="466" spans="1:6" ht="15.95" customHeight="1" x14ac:dyDescent="0.2">
      <c r="A466" s="85"/>
      <c r="B466" s="262" t="s">
        <v>243</v>
      </c>
      <c r="C466" s="263">
        <v>0</v>
      </c>
      <c r="D466" s="263">
        <v>0</v>
      </c>
      <c r="E466" s="318">
        <v>49800</v>
      </c>
      <c r="F466" s="264"/>
    </row>
    <row r="467" spans="1:6" ht="15.95" customHeight="1" thickBot="1" x14ac:dyDescent="0.25">
      <c r="A467" s="85"/>
      <c r="B467" s="262" t="s">
        <v>608</v>
      </c>
      <c r="C467" s="263">
        <v>0</v>
      </c>
      <c r="D467" s="263">
        <v>2000</v>
      </c>
      <c r="E467" s="318">
        <v>2000</v>
      </c>
      <c r="F467" s="264"/>
    </row>
    <row r="468" spans="1:6" ht="15.95" customHeight="1" thickBot="1" x14ac:dyDescent="0.3">
      <c r="A468" s="256">
        <v>3322</v>
      </c>
      <c r="B468" s="257" t="s">
        <v>283</v>
      </c>
      <c r="C468" s="224">
        <f>SUM(C469:C479)</f>
        <v>500000</v>
      </c>
      <c r="D468" s="224">
        <v>1378000</v>
      </c>
      <c r="E468" s="224">
        <v>1254206</v>
      </c>
      <c r="F468" s="284">
        <f>SUM(E468/D468*100)</f>
        <v>91.016400580551533</v>
      </c>
    </row>
    <row r="469" spans="1:6" ht="15.95" customHeight="1" x14ac:dyDescent="0.25">
      <c r="A469" s="273"/>
      <c r="B469" s="306" t="s">
        <v>284</v>
      </c>
      <c r="C469" s="230">
        <v>500000</v>
      </c>
      <c r="D469" s="230">
        <v>194844.5</v>
      </c>
      <c r="E469" s="230">
        <v>27327.5</v>
      </c>
      <c r="F469" s="162"/>
    </row>
    <row r="470" spans="1:6" ht="15.95" customHeight="1" x14ac:dyDescent="0.25">
      <c r="A470" s="307"/>
      <c r="B470" s="297" t="s">
        <v>611</v>
      </c>
      <c r="C470" s="308">
        <v>0</v>
      </c>
      <c r="D470" s="308">
        <v>30000</v>
      </c>
      <c r="E470" s="308">
        <v>30000</v>
      </c>
      <c r="F470" s="162"/>
    </row>
    <row r="471" spans="1:6" ht="15.95" customHeight="1" x14ac:dyDescent="0.25">
      <c r="A471" s="360"/>
      <c r="B471" s="297" t="s">
        <v>612</v>
      </c>
      <c r="C471" s="308">
        <v>0</v>
      </c>
      <c r="D471" s="308">
        <v>25000</v>
      </c>
      <c r="E471" s="308">
        <v>25000</v>
      </c>
      <c r="F471" s="162"/>
    </row>
    <row r="472" spans="1:6" ht="15.95" customHeight="1" x14ac:dyDescent="0.25">
      <c r="A472" s="360"/>
      <c r="B472" s="297" t="s">
        <v>610</v>
      </c>
      <c r="C472" s="308">
        <v>0</v>
      </c>
      <c r="D472" s="308">
        <v>205155.5</v>
      </c>
      <c r="E472" s="308">
        <v>205155.5</v>
      </c>
      <c r="F472" s="162"/>
    </row>
    <row r="473" spans="1:6" ht="15.95" customHeight="1" x14ac:dyDescent="0.25">
      <c r="A473" s="360"/>
      <c r="B473" s="297" t="s">
        <v>613</v>
      </c>
      <c r="C473" s="308">
        <v>0</v>
      </c>
      <c r="D473" s="308">
        <v>45000</v>
      </c>
      <c r="E473" s="308">
        <v>45000</v>
      </c>
      <c r="F473" s="162"/>
    </row>
    <row r="474" spans="1:6" ht="15.95" customHeight="1" x14ac:dyDescent="0.25">
      <c r="A474" s="360"/>
      <c r="B474" s="297" t="s">
        <v>755</v>
      </c>
      <c r="C474" s="308">
        <v>0</v>
      </c>
      <c r="D474" s="308">
        <v>130000</v>
      </c>
      <c r="E474" s="308">
        <v>115000</v>
      </c>
      <c r="F474" s="162"/>
    </row>
    <row r="475" spans="1:6" ht="15.95" customHeight="1" x14ac:dyDescent="0.25">
      <c r="A475" s="360"/>
      <c r="B475" s="297" t="s">
        <v>757</v>
      </c>
      <c r="C475" s="308">
        <v>0</v>
      </c>
      <c r="D475" s="308">
        <v>0</v>
      </c>
      <c r="E475" s="308">
        <v>49973</v>
      </c>
      <c r="F475" s="162"/>
    </row>
    <row r="476" spans="1:6" ht="15.95" customHeight="1" x14ac:dyDescent="0.25">
      <c r="A476" s="488"/>
      <c r="B476" s="297" t="s">
        <v>756</v>
      </c>
      <c r="C476" s="308">
        <v>0</v>
      </c>
      <c r="D476" s="308">
        <v>665000</v>
      </c>
      <c r="E476" s="308">
        <v>589000</v>
      </c>
      <c r="F476" s="177"/>
    </row>
    <row r="477" spans="1:6" ht="15.95" customHeight="1" thickBot="1" x14ac:dyDescent="0.3">
      <c r="A477" s="435"/>
      <c r="B477" s="489" t="s">
        <v>854</v>
      </c>
      <c r="C477" s="490">
        <v>0</v>
      </c>
      <c r="D477" s="490">
        <v>83000</v>
      </c>
      <c r="E477" s="490">
        <v>166750</v>
      </c>
      <c r="F477" s="167"/>
    </row>
    <row r="478" spans="1:6" ht="15.95" customHeight="1" thickBot="1" x14ac:dyDescent="0.3">
      <c r="A478" s="256">
        <v>3330</v>
      </c>
      <c r="B478" s="322" t="s">
        <v>758</v>
      </c>
      <c r="C478" s="224">
        <v>0</v>
      </c>
      <c r="D478" s="224">
        <v>150000</v>
      </c>
      <c r="E478" s="224">
        <v>150000</v>
      </c>
      <c r="F478" s="258">
        <v>100</v>
      </c>
    </row>
    <row r="479" spans="1:6" ht="15.95" customHeight="1" thickBot="1" x14ac:dyDescent="0.3">
      <c r="A479" s="309"/>
      <c r="B479" s="436" t="s">
        <v>759</v>
      </c>
      <c r="C479" s="310">
        <v>0</v>
      </c>
      <c r="D479" s="310">
        <v>150000</v>
      </c>
      <c r="E479" s="310">
        <v>150000</v>
      </c>
      <c r="F479" s="167"/>
    </row>
    <row r="480" spans="1:6" ht="15.95" customHeight="1" thickBot="1" x14ac:dyDescent="0.3">
      <c r="A480" s="256">
        <v>3341</v>
      </c>
      <c r="B480" s="257" t="s">
        <v>285</v>
      </c>
      <c r="C480" s="224">
        <f>SUM(C481:C484)</f>
        <v>140000</v>
      </c>
      <c r="D480" s="224">
        <v>195000</v>
      </c>
      <c r="E480" s="224">
        <v>61000</v>
      </c>
      <c r="F480" s="258">
        <f>SUM(E480/D480*100)</f>
        <v>31.282051282051281</v>
      </c>
    </row>
    <row r="481" spans="1:6" ht="15.95" customHeight="1" x14ac:dyDescent="0.25">
      <c r="A481" s="68"/>
      <c r="B481" s="285" t="s">
        <v>286</v>
      </c>
      <c r="C481" s="286">
        <v>60000</v>
      </c>
      <c r="D481" s="286">
        <v>60000</v>
      </c>
      <c r="E481" s="286">
        <v>0</v>
      </c>
      <c r="F481" s="311"/>
    </row>
    <row r="482" spans="1:6" ht="15.75" customHeight="1" x14ac:dyDescent="0.25">
      <c r="A482" s="72"/>
      <c r="B482" s="261" t="s">
        <v>287</v>
      </c>
      <c r="C482" s="213">
        <v>50000</v>
      </c>
      <c r="D482" s="213">
        <v>50000</v>
      </c>
      <c r="E482" s="213">
        <v>2000</v>
      </c>
      <c r="F482" s="312"/>
    </row>
    <row r="483" spans="1:6" ht="15.95" customHeight="1" x14ac:dyDescent="0.25">
      <c r="A483" s="72"/>
      <c r="B483" s="261" t="s">
        <v>288</v>
      </c>
      <c r="C483" s="213">
        <v>30000</v>
      </c>
      <c r="D483" s="213">
        <v>30000</v>
      </c>
      <c r="E483" s="213">
        <v>59000</v>
      </c>
      <c r="F483" s="312"/>
    </row>
    <row r="484" spans="1:6" ht="15.95" customHeight="1" thickBot="1" x14ac:dyDescent="0.3">
      <c r="A484" s="278"/>
      <c r="B484" s="279" t="s">
        <v>289</v>
      </c>
      <c r="C484" s="196">
        <v>0</v>
      </c>
      <c r="D484" s="196">
        <v>55000</v>
      </c>
      <c r="E484" s="313">
        <v>0</v>
      </c>
      <c r="F484" s="314"/>
    </row>
    <row r="485" spans="1:6" ht="15.95" customHeight="1" thickBot="1" x14ac:dyDescent="0.3">
      <c r="A485" s="256">
        <v>3349</v>
      </c>
      <c r="B485" s="257" t="s">
        <v>102</v>
      </c>
      <c r="C485" s="224">
        <f>SUM(C486)</f>
        <v>600000</v>
      </c>
      <c r="D485" s="224">
        <f t="shared" ref="D485" si="7">SUM(D486)</f>
        <v>600000</v>
      </c>
      <c r="E485" s="315">
        <v>595194.96</v>
      </c>
      <c r="F485" s="316">
        <f t="shared" ref="F485" si="8">SUM(E485/D485*100)</f>
        <v>99.199159999999992</v>
      </c>
    </row>
    <row r="486" spans="1:6" ht="15.95" customHeight="1" x14ac:dyDescent="0.2">
      <c r="A486" s="259"/>
      <c r="B486" s="260" t="s">
        <v>290</v>
      </c>
      <c r="C486" s="215">
        <v>600000</v>
      </c>
      <c r="D486" s="215">
        <v>600000</v>
      </c>
      <c r="E486" s="215">
        <v>595194.96</v>
      </c>
      <c r="F486" s="216"/>
    </row>
    <row r="487" spans="1:6" ht="15.95" customHeight="1" thickBot="1" x14ac:dyDescent="0.3">
      <c r="A487" s="266">
        <v>3392</v>
      </c>
      <c r="B487" s="267" t="s">
        <v>104</v>
      </c>
      <c r="C487" s="228">
        <v>7393000</v>
      </c>
      <c r="D487" s="228">
        <v>12568587</v>
      </c>
      <c r="E487" s="228">
        <v>7735577.5899999999</v>
      </c>
      <c r="F487" s="268">
        <f>SUM(E487/D487*100)</f>
        <v>61.546915257856746</v>
      </c>
    </row>
    <row r="488" spans="1:6" ht="15.95" customHeight="1" x14ac:dyDescent="0.2">
      <c r="A488" s="259"/>
      <c r="B488" s="260" t="s">
        <v>291</v>
      </c>
      <c r="C488" s="215">
        <v>6170000</v>
      </c>
      <c r="D488" s="215">
        <v>6200000</v>
      </c>
      <c r="E488" s="364">
        <v>6200000</v>
      </c>
      <c r="F488" s="216"/>
    </row>
    <row r="489" spans="1:6" ht="15.95" customHeight="1" x14ac:dyDescent="0.2">
      <c r="A489" s="72"/>
      <c r="B489" s="261" t="s">
        <v>292</v>
      </c>
      <c r="C489" s="213">
        <v>100000</v>
      </c>
      <c r="D489" s="213">
        <v>100000</v>
      </c>
      <c r="E489" s="291">
        <v>100000</v>
      </c>
      <c r="F489" s="214"/>
    </row>
    <row r="490" spans="1:6" ht="15.95" customHeight="1" x14ac:dyDescent="0.2">
      <c r="A490" s="72"/>
      <c r="B490" s="261" t="s">
        <v>293</v>
      </c>
      <c r="C490" s="213">
        <v>50000</v>
      </c>
      <c r="D490" s="213">
        <v>165000</v>
      </c>
      <c r="E490" s="291">
        <v>168890.32</v>
      </c>
      <c r="F490" s="214"/>
    </row>
    <row r="491" spans="1:6" ht="15.95" customHeight="1" x14ac:dyDescent="0.2">
      <c r="A491" s="72"/>
      <c r="B491" s="261" t="s">
        <v>294</v>
      </c>
      <c r="C491" s="213">
        <v>50000</v>
      </c>
      <c r="D491" s="213">
        <v>200000</v>
      </c>
      <c r="E491" s="291">
        <v>116180.43</v>
      </c>
      <c r="F491" s="214"/>
    </row>
    <row r="492" spans="1:6" ht="15.95" customHeight="1" x14ac:dyDescent="0.2">
      <c r="A492" s="72"/>
      <c r="B492" s="261" t="s">
        <v>295</v>
      </c>
      <c r="C492" s="213">
        <v>50000</v>
      </c>
      <c r="D492" s="213">
        <v>234000</v>
      </c>
      <c r="E492" s="291">
        <v>124645.89</v>
      </c>
      <c r="F492" s="214"/>
    </row>
    <row r="493" spans="1:6" ht="15.95" customHeight="1" x14ac:dyDescent="0.2">
      <c r="A493" s="72"/>
      <c r="B493" s="261" t="s">
        <v>296</v>
      </c>
      <c r="C493" s="213">
        <v>50000</v>
      </c>
      <c r="D493" s="213">
        <v>80000</v>
      </c>
      <c r="E493" s="291">
        <v>98077.48</v>
      </c>
      <c r="F493" s="214"/>
    </row>
    <row r="494" spans="1:6" ht="15.95" customHeight="1" x14ac:dyDescent="0.2">
      <c r="A494" s="85"/>
      <c r="B494" s="262" t="s">
        <v>614</v>
      </c>
      <c r="C494" s="263">
        <v>200000</v>
      </c>
      <c r="D494" s="263">
        <v>374000</v>
      </c>
      <c r="E494" s="318">
        <v>407122.65</v>
      </c>
      <c r="F494" s="264"/>
    </row>
    <row r="495" spans="1:6" ht="15.95" customHeight="1" x14ac:dyDescent="0.2">
      <c r="A495" s="85"/>
      <c r="B495" s="262" t="s">
        <v>617</v>
      </c>
      <c r="C495" s="263">
        <v>150000</v>
      </c>
      <c r="D495" s="263">
        <v>150000</v>
      </c>
      <c r="E495" s="318">
        <v>0</v>
      </c>
      <c r="F495" s="264"/>
    </row>
    <row r="496" spans="1:6" ht="15.95" customHeight="1" x14ac:dyDescent="0.2">
      <c r="A496" s="85"/>
      <c r="B496" s="262" t="s">
        <v>616</v>
      </c>
      <c r="C496" s="263">
        <v>373000</v>
      </c>
      <c r="D496" s="263">
        <v>373000</v>
      </c>
      <c r="E496" s="318">
        <v>372115.12</v>
      </c>
      <c r="F496" s="264"/>
    </row>
    <row r="497" spans="1:6" ht="15.95" customHeight="1" x14ac:dyDescent="0.2">
      <c r="A497" s="85"/>
      <c r="B497" s="262" t="s">
        <v>618</v>
      </c>
      <c r="C497" s="263">
        <v>0</v>
      </c>
      <c r="D497" s="263">
        <v>4500000</v>
      </c>
      <c r="E497" s="318">
        <v>0</v>
      </c>
      <c r="F497" s="264"/>
    </row>
    <row r="498" spans="1:6" ht="15.95" customHeight="1" thickBot="1" x14ac:dyDescent="0.25">
      <c r="A498" s="85"/>
      <c r="B498" s="262" t="s">
        <v>615</v>
      </c>
      <c r="C498" s="263">
        <v>200000</v>
      </c>
      <c r="D498" s="263">
        <v>192587</v>
      </c>
      <c r="E498" s="318">
        <v>148545.70000000001</v>
      </c>
      <c r="F498" s="264"/>
    </row>
    <row r="499" spans="1:6" ht="15.95" customHeight="1" thickBot="1" x14ac:dyDescent="0.3">
      <c r="A499" s="256">
        <v>3399</v>
      </c>
      <c r="B499" s="257" t="s">
        <v>297</v>
      </c>
      <c r="C499" s="224">
        <v>727000</v>
      </c>
      <c r="D499" s="224">
        <v>927000</v>
      </c>
      <c r="E499" s="224">
        <v>860384.93</v>
      </c>
      <c r="F499" s="258">
        <f>SUM(E499/D499*100)</f>
        <v>92.813908306364624</v>
      </c>
    </row>
    <row r="500" spans="1:6" ht="15.95" customHeight="1" x14ac:dyDescent="0.2">
      <c r="A500" s="259"/>
      <c r="B500" s="260" t="s">
        <v>298</v>
      </c>
      <c r="C500" s="215">
        <v>450000</v>
      </c>
      <c r="D500" s="215">
        <v>450000</v>
      </c>
      <c r="E500" s="364">
        <v>448341.13</v>
      </c>
      <c r="F500" s="216"/>
    </row>
    <row r="501" spans="1:6" ht="15.95" customHeight="1" x14ac:dyDescent="0.2">
      <c r="A501" s="72"/>
      <c r="B501" s="261" t="s">
        <v>299</v>
      </c>
      <c r="C501" s="213">
        <v>15000</v>
      </c>
      <c r="D501" s="213">
        <v>15000</v>
      </c>
      <c r="E501" s="213">
        <v>4010</v>
      </c>
      <c r="F501" s="214"/>
    </row>
    <row r="502" spans="1:6" ht="15.95" customHeight="1" x14ac:dyDescent="0.2">
      <c r="A502" s="72"/>
      <c r="B502" s="261" t="s">
        <v>300</v>
      </c>
      <c r="C502" s="213">
        <v>0</v>
      </c>
      <c r="D502" s="213">
        <v>30000</v>
      </c>
      <c r="E502" s="213">
        <v>0</v>
      </c>
      <c r="F502" s="214"/>
    </row>
    <row r="503" spans="1:6" ht="15.95" customHeight="1" x14ac:dyDescent="0.2">
      <c r="A503" s="72"/>
      <c r="B503" s="261" t="s">
        <v>301</v>
      </c>
      <c r="C503" s="213">
        <v>0</v>
      </c>
      <c r="D503" s="213">
        <v>20000</v>
      </c>
      <c r="E503" s="213">
        <v>10682</v>
      </c>
      <c r="F503" s="214"/>
    </row>
    <row r="504" spans="1:6" ht="15.95" customHeight="1" x14ac:dyDescent="0.2">
      <c r="A504" s="72"/>
      <c r="B504" s="261" t="s">
        <v>302</v>
      </c>
      <c r="C504" s="213">
        <v>142000</v>
      </c>
      <c r="D504" s="213">
        <v>142000</v>
      </c>
      <c r="E504" s="213">
        <v>141180</v>
      </c>
      <c r="F504" s="214"/>
    </row>
    <row r="505" spans="1:6" ht="14.25" x14ac:dyDescent="0.2">
      <c r="A505" s="72"/>
      <c r="B505" s="261" t="s">
        <v>619</v>
      </c>
      <c r="C505" s="213">
        <v>120000</v>
      </c>
      <c r="D505" s="213">
        <v>120000</v>
      </c>
      <c r="E505" s="213">
        <v>87171.8</v>
      </c>
      <c r="F505" s="214"/>
    </row>
    <row r="506" spans="1:6" ht="15" thickBot="1" x14ac:dyDescent="0.25">
      <c r="A506" s="72"/>
      <c r="B506" s="261" t="s">
        <v>760</v>
      </c>
      <c r="C506" s="213">
        <v>0</v>
      </c>
      <c r="D506" s="213">
        <v>150000</v>
      </c>
      <c r="E506" s="213">
        <v>169000</v>
      </c>
      <c r="F506" s="214"/>
    </row>
    <row r="507" spans="1:6" ht="15.75" thickBot="1" x14ac:dyDescent="0.3">
      <c r="A507" s="256">
        <v>3412</v>
      </c>
      <c r="B507" s="257" t="s">
        <v>113</v>
      </c>
      <c r="C507" s="224">
        <v>21243000</v>
      </c>
      <c r="D507" s="224">
        <v>31880270</v>
      </c>
      <c r="E507" s="224">
        <v>26811539.93</v>
      </c>
      <c r="F507" s="258">
        <f>SUM(E507/D507*100)</f>
        <v>84.100730420413626</v>
      </c>
    </row>
    <row r="508" spans="1:6" ht="14.25" x14ac:dyDescent="0.2">
      <c r="A508" s="259"/>
      <c r="B508" s="260" t="s">
        <v>762</v>
      </c>
      <c r="C508" s="364">
        <v>100000</v>
      </c>
      <c r="D508" s="364">
        <v>100000</v>
      </c>
      <c r="E508" s="364">
        <v>55000</v>
      </c>
      <c r="F508" s="216"/>
    </row>
    <row r="509" spans="1:6" ht="15.95" customHeight="1" x14ac:dyDescent="0.2">
      <c r="A509" s="259"/>
      <c r="B509" s="260" t="s">
        <v>626</v>
      </c>
      <c r="C509" s="364">
        <v>160000</v>
      </c>
      <c r="D509" s="364">
        <v>6048000</v>
      </c>
      <c r="E509" s="364">
        <v>5982328.9699999997</v>
      </c>
      <c r="F509" s="216"/>
    </row>
    <row r="510" spans="1:6" ht="15.95" customHeight="1" x14ac:dyDescent="0.2">
      <c r="A510" s="85"/>
      <c r="B510" s="317" t="s">
        <v>303</v>
      </c>
      <c r="C510" s="318">
        <v>6498000</v>
      </c>
      <c r="D510" s="318">
        <v>6759300</v>
      </c>
      <c r="E510" s="318">
        <v>6759300</v>
      </c>
      <c r="F510" s="264"/>
    </row>
    <row r="511" spans="1:6" ht="15.95" customHeight="1" x14ac:dyDescent="0.2">
      <c r="A511" s="85"/>
      <c r="B511" s="317" t="s">
        <v>621</v>
      </c>
      <c r="C511" s="318">
        <v>110000</v>
      </c>
      <c r="D511" s="318">
        <v>135000</v>
      </c>
      <c r="E511" s="318">
        <v>70906</v>
      </c>
      <c r="F511" s="264"/>
    </row>
    <row r="512" spans="1:6" ht="15.95" customHeight="1" x14ac:dyDescent="0.2">
      <c r="A512" s="85"/>
      <c r="B512" s="317" t="s">
        <v>304</v>
      </c>
      <c r="C512" s="318">
        <v>55000</v>
      </c>
      <c r="D512" s="318">
        <v>376800</v>
      </c>
      <c r="E512" s="318">
        <v>299599.7</v>
      </c>
      <c r="F512" s="264"/>
    </row>
    <row r="513" spans="1:6" ht="15.95" customHeight="1" x14ac:dyDescent="0.2">
      <c r="A513" s="85"/>
      <c r="B513" s="317" t="s">
        <v>855</v>
      </c>
      <c r="C513" s="318">
        <v>0</v>
      </c>
      <c r="D513" s="318">
        <v>160000</v>
      </c>
      <c r="E513" s="318">
        <v>132000</v>
      </c>
      <c r="F513" s="264"/>
    </row>
    <row r="514" spans="1:6" ht="15.95" customHeight="1" x14ac:dyDescent="0.2">
      <c r="A514" s="85"/>
      <c r="B514" s="317" t="s">
        <v>622</v>
      </c>
      <c r="C514" s="318">
        <v>200000</v>
      </c>
      <c r="D514" s="318">
        <v>200000</v>
      </c>
      <c r="E514" s="318">
        <v>0</v>
      </c>
      <c r="F514" s="264"/>
    </row>
    <row r="515" spans="1:6" ht="15.95" customHeight="1" x14ac:dyDescent="0.2">
      <c r="A515" s="85"/>
      <c r="B515" s="262" t="s">
        <v>305</v>
      </c>
      <c r="C515" s="318">
        <v>0</v>
      </c>
      <c r="D515" s="318">
        <v>70000</v>
      </c>
      <c r="E515" s="318">
        <v>26480.240000000002</v>
      </c>
      <c r="F515" s="264"/>
    </row>
    <row r="516" spans="1:6" ht="15.95" customHeight="1" x14ac:dyDescent="0.2">
      <c r="A516" s="85"/>
      <c r="B516" s="262" t="s">
        <v>761</v>
      </c>
      <c r="C516" s="318">
        <v>0</v>
      </c>
      <c r="D516" s="318">
        <v>600000</v>
      </c>
      <c r="E516" s="318">
        <v>65410.65</v>
      </c>
      <c r="F516" s="264"/>
    </row>
    <row r="517" spans="1:6" s="139" customFormat="1" ht="15.95" customHeight="1" x14ac:dyDescent="0.2">
      <c r="A517" s="85"/>
      <c r="B517" s="262" t="s">
        <v>624</v>
      </c>
      <c r="C517" s="318">
        <v>0</v>
      </c>
      <c r="D517" s="318">
        <v>226000</v>
      </c>
      <c r="E517" s="318">
        <v>228132</v>
      </c>
      <c r="F517" s="264"/>
    </row>
    <row r="518" spans="1:6" ht="15.95" customHeight="1" x14ac:dyDescent="0.2">
      <c r="A518" s="85"/>
      <c r="B518" s="262" t="s">
        <v>620</v>
      </c>
      <c r="C518" s="318">
        <v>120000</v>
      </c>
      <c r="D518" s="318">
        <v>120000</v>
      </c>
      <c r="E518" s="318">
        <v>161319.84</v>
      </c>
      <c r="F518" s="264"/>
    </row>
    <row r="519" spans="1:6" ht="15.95" customHeight="1" x14ac:dyDescent="0.2">
      <c r="A519" s="85"/>
      <c r="B519" s="262" t="s">
        <v>623</v>
      </c>
      <c r="C519" s="318">
        <v>0</v>
      </c>
      <c r="D519" s="318">
        <v>50000</v>
      </c>
      <c r="E519" s="318">
        <v>104941.89</v>
      </c>
      <c r="F519" s="264"/>
    </row>
    <row r="520" spans="1:6" ht="15.95" customHeight="1" x14ac:dyDescent="0.2">
      <c r="A520" s="85"/>
      <c r="B520" s="262" t="s">
        <v>306</v>
      </c>
      <c r="C520" s="318">
        <v>14000000</v>
      </c>
      <c r="D520" s="318">
        <v>16735170</v>
      </c>
      <c r="E520" s="318">
        <v>12894245.050000001</v>
      </c>
      <c r="F520" s="264"/>
    </row>
    <row r="521" spans="1:6" ht="15.95" customHeight="1" x14ac:dyDescent="0.2">
      <c r="A521" s="85"/>
      <c r="B521" s="262" t="s">
        <v>764</v>
      </c>
      <c r="C521" s="318">
        <v>0</v>
      </c>
      <c r="D521" s="318">
        <v>0</v>
      </c>
      <c r="E521" s="318">
        <v>5404</v>
      </c>
      <c r="F521" s="264"/>
    </row>
    <row r="522" spans="1:6" ht="15.95" customHeight="1" x14ac:dyDescent="0.2">
      <c r="A522" s="85"/>
      <c r="B522" s="262" t="s">
        <v>763</v>
      </c>
      <c r="C522" s="318">
        <v>0</v>
      </c>
      <c r="D522" s="318">
        <v>0</v>
      </c>
      <c r="E522" s="318">
        <v>26471.59</v>
      </c>
      <c r="F522" s="264"/>
    </row>
    <row r="523" spans="1:6" ht="15.95" customHeight="1" thickBot="1" x14ac:dyDescent="0.25">
      <c r="A523" s="85"/>
      <c r="B523" s="262" t="s">
        <v>625</v>
      </c>
      <c r="C523" s="318">
        <v>0</v>
      </c>
      <c r="D523" s="318">
        <v>300000</v>
      </c>
      <c r="E523" s="318">
        <v>0</v>
      </c>
      <c r="F523" s="264"/>
    </row>
    <row r="524" spans="1:6" ht="15.95" customHeight="1" thickBot="1" x14ac:dyDescent="0.3">
      <c r="A524" s="256">
        <v>3419</v>
      </c>
      <c r="B524" s="257" t="s">
        <v>307</v>
      </c>
      <c r="C524" s="224">
        <v>7900000</v>
      </c>
      <c r="D524" s="224">
        <v>7673537</v>
      </c>
      <c r="E524" s="224">
        <v>7607214</v>
      </c>
      <c r="F524" s="258">
        <f>SUM(E524/D524*100)</f>
        <v>99.135691924076212</v>
      </c>
    </row>
    <row r="525" spans="1:6" ht="15.95" customHeight="1" x14ac:dyDescent="0.2">
      <c r="A525" s="259"/>
      <c r="B525" s="260" t="s">
        <v>308</v>
      </c>
      <c r="C525" s="215">
        <v>200000</v>
      </c>
      <c r="D525" s="215">
        <v>200000</v>
      </c>
      <c r="E525" s="215">
        <v>133678</v>
      </c>
      <c r="F525" s="216"/>
    </row>
    <row r="526" spans="1:6" ht="15.95" customHeight="1" x14ac:dyDescent="0.2">
      <c r="A526" s="72"/>
      <c r="B526" s="319" t="s">
        <v>309</v>
      </c>
      <c r="C526" s="213">
        <v>6200000</v>
      </c>
      <c r="D526" s="213">
        <v>1</v>
      </c>
      <c r="E526" s="213">
        <v>0</v>
      </c>
      <c r="F526" s="214"/>
    </row>
    <row r="527" spans="1:6" ht="15.95" customHeight="1" x14ac:dyDescent="0.2">
      <c r="A527" s="72"/>
      <c r="B527" s="320" t="s">
        <v>310</v>
      </c>
      <c r="C527" s="213">
        <v>0</v>
      </c>
      <c r="D527" s="213">
        <v>1255252</v>
      </c>
      <c r="E527" s="213">
        <v>1255252</v>
      </c>
      <c r="F527" s="214"/>
    </row>
    <row r="528" spans="1:6" ht="15.95" customHeight="1" x14ac:dyDescent="0.2">
      <c r="A528" s="72"/>
      <c r="B528" s="320" t="s">
        <v>311</v>
      </c>
      <c r="C528" s="213">
        <v>0</v>
      </c>
      <c r="D528" s="213">
        <v>1328864</v>
      </c>
      <c r="E528" s="213">
        <v>1328864</v>
      </c>
      <c r="F528" s="214"/>
    </row>
    <row r="529" spans="1:6" ht="15.95" customHeight="1" x14ac:dyDescent="0.2">
      <c r="A529" s="72"/>
      <c r="B529" s="320" t="s">
        <v>312</v>
      </c>
      <c r="C529" s="213">
        <v>0</v>
      </c>
      <c r="D529" s="213">
        <v>429200</v>
      </c>
      <c r="E529" s="213">
        <v>429200</v>
      </c>
      <c r="F529" s="214"/>
    </row>
    <row r="530" spans="1:6" ht="15.95" customHeight="1" x14ac:dyDescent="0.2">
      <c r="A530" s="72"/>
      <c r="B530" s="320" t="s">
        <v>313</v>
      </c>
      <c r="C530" s="213">
        <v>0</v>
      </c>
      <c r="D530" s="213">
        <v>1200000</v>
      </c>
      <c r="E530" s="213">
        <v>1200000</v>
      </c>
      <c r="F530" s="214"/>
    </row>
    <row r="531" spans="1:6" ht="15.95" customHeight="1" x14ac:dyDescent="0.2">
      <c r="A531" s="72"/>
      <c r="B531" s="320" t="s">
        <v>314</v>
      </c>
      <c r="C531" s="213">
        <v>0</v>
      </c>
      <c r="D531" s="213">
        <v>345632</v>
      </c>
      <c r="E531" s="213">
        <v>345632</v>
      </c>
      <c r="F531" s="214"/>
    </row>
    <row r="532" spans="1:6" ht="15.95" customHeight="1" x14ac:dyDescent="0.2">
      <c r="A532" s="72"/>
      <c r="B532" s="320" t="s">
        <v>315</v>
      </c>
      <c r="C532" s="213">
        <v>0</v>
      </c>
      <c r="D532" s="213">
        <v>98833</v>
      </c>
      <c r="E532" s="213">
        <v>98833</v>
      </c>
      <c r="F532" s="214"/>
    </row>
    <row r="533" spans="1:6" ht="15.95" customHeight="1" x14ac:dyDescent="0.2">
      <c r="A533" s="72"/>
      <c r="B533" s="320" t="s">
        <v>316</v>
      </c>
      <c r="C533" s="213">
        <v>0</v>
      </c>
      <c r="D533" s="213">
        <v>54433</v>
      </c>
      <c r="E533" s="213">
        <v>54433</v>
      </c>
      <c r="F533" s="214"/>
    </row>
    <row r="534" spans="1:6" ht="15.95" customHeight="1" x14ac:dyDescent="0.2">
      <c r="A534" s="72"/>
      <c r="B534" s="320" t="s">
        <v>627</v>
      </c>
      <c r="C534" s="213">
        <v>0</v>
      </c>
      <c r="D534" s="213">
        <v>290279</v>
      </c>
      <c r="E534" s="213">
        <v>290279</v>
      </c>
      <c r="F534" s="214"/>
    </row>
    <row r="535" spans="1:6" ht="15.95" customHeight="1" x14ac:dyDescent="0.2">
      <c r="A535" s="72"/>
      <c r="B535" s="320" t="s">
        <v>628</v>
      </c>
      <c r="C535" s="213">
        <v>0</v>
      </c>
      <c r="D535" s="213">
        <v>9000</v>
      </c>
      <c r="E535" s="213">
        <v>9000</v>
      </c>
      <c r="F535" s="214"/>
    </row>
    <row r="536" spans="1:6" ht="15.95" customHeight="1" x14ac:dyDescent="0.2">
      <c r="A536" s="72"/>
      <c r="B536" s="320" t="s">
        <v>317</v>
      </c>
      <c r="C536" s="213">
        <v>0</v>
      </c>
      <c r="D536" s="213">
        <v>10000</v>
      </c>
      <c r="E536" s="213">
        <v>10000</v>
      </c>
      <c r="F536" s="214"/>
    </row>
    <row r="537" spans="1:6" ht="15.95" customHeight="1" x14ac:dyDescent="0.2">
      <c r="A537" s="72"/>
      <c r="B537" s="319" t="s">
        <v>318</v>
      </c>
      <c r="C537" s="213">
        <v>1000000</v>
      </c>
      <c r="D537" s="213"/>
      <c r="E537" s="213"/>
      <c r="F537" s="214"/>
    </row>
    <row r="538" spans="1:6" ht="15.95" customHeight="1" x14ac:dyDescent="0.2">
      <c r="A538" s="72"/>
      <c r="B538" s="320" t="s">
        <v>319</v>
      </c>
      <c r="C538" s="213">
        <v>0</v>
      </c>
      <c r="D538" s="213">
        <v>21521</v>
      </c>
      <c r="E538" s="213">
        <v>21521</v>
      </c>
      <c r="F538" s="214"/>
    </row>
    <row r="539" spans="1:6" ht="15.95" customHeight="1" x14ac:dyDescent="0.2">
      <c r="A539" s="72"/>
      <c r="B539" s="320" t="s">
        <v>320</v>
      </c>
      <c r="C539" s="213">
        <v>0</v>
      </c>
      <c r="D539" s="213">
        <v>169156</v>
      </c>
      <c r="E539" s="213">
        <v>169156</v>
      </c>
      <c r="F539" s="214"/>
    </row>
    <row r="540" spans="1:6" ht="15.95" customHeight="1" x14ac:dyDescent="0.2">
      <c r="A540" s="72"/>
      <c r="B540" s="320" t="s">
        <v>321</v>
      </c>
      <c r="C540" s="213">
        <v>0</v>
      </c>
      <c r="D540" s="213">
        <v>238382</v>
      </c>
      <c r="E540" s="213">
        <v>238382</v>
      </c>
      <c r="F540" s="214"/>
    </row>
    <row r="541" spans="1:6" ht="15.95" customHeight="1" x14ac:dyDescent="0.2">
      <c r="A541" s="72"/>
      <c r="B541" s="320" t="s">
        <v>322</v>
      </c>
      <c r="C541" s="213">
        <v>0</v>
      </c>
      <c r="D541" s="213">
        <v>72741</v>
      </c>
      <c r="E541" s="213">
        <v>72741</v>
      </c>
      <c r="F541" s="214"/>
    </row>
    <row r="542" spans="1:6" ht="15.95" customHeight="1" x14ac:dyDescent="0.2">
      <c r="A542" s="72"/>
      <c r="B542" s="320" t="s">
        <v>323</v>
      </c>
      <c r="C542" s="213">
        <v>0</v>
      </c>
      <c r="D542" s="213">
        <v>258827</v>
      </c>
      <c r="E542" s="213">
        <v>258827</v>
      </c>
      <c r="F542" s="214"/>
    </row>
    <row r="543" spans="1:6" ht="15.95" customHeight="1" x14ac:dyDescent="0.2">
      <c r="A543" s="72"/>
      <c r="B543" s="320" t="s">
        <v>324</v>
      </c>
      <c r="C543" s="213">
        <v>0</v>
      </c>
      <c r="D543" s="213">
        <v>129270</v>
      </c>
      <c r="E543" s="213">
        <v>129270</v>
      </c>
      <c r="F543" s="214"/>
    </row>
    <row r="544" spans="1:6" ht="15.95" customHeight="1" x14ac:dyDescent="0.2">
      <c r="A544" s="72"/>
      <c r="B544" s="320" t="s">
        <v>629</v>
      </c>
      <c r="C544" s="213">
        <v>0</v>
      </c>
      <c r="D544" s="213">
        <v>36070</v>
      </c>
      <c r="E544" s="213">
        <v>36070</v>
      </c>
      <c r="F544" s="214"/>
    </row>
    <row r="545" spans="1:7" ht="15.95" customHeight="1" x14ac:dyDescent="0.2">
      <c r="A545" s="72"/>
      <c r="B545" s="320" t="s">
        <v>325</v>
      </c>
      <c r="C545" s="213">
        <v>0</v>
      </c>
      <c r="D545" s="213">
        <v>34434</v>
      </c>
      <c r="E545" s="213">
        <v>34434</v>
      </c>
      <c r="F545" s="214"/>
    </row>
    <row r="546" spans="1:7" ht="15.95" customHeight="1" x14ac:dyDescent="0.2">
      <c r="A546" s="72"/>
      <c r="B546" s="261" t="s">
        <v>326</v>
      </c>
      <c r="C546" s="213">
        <v>500000</v>
      </c>
      <c r="D546" s="213"/>
      <c r="E546" s="213"/>
      <c r="F546" s="214"/>
    </row>
    <row r="547" spans="1:7" ht="15.95" customHeight="1" x14ac:dyDescent="0.2">
      <c r="A547" s="72"/>
      <c r="B547" s="320" t="s">
        <v>327</v>
      </c>
      <c r="C547" s="213">
        <v>0</v>
      </c>
      <c r="D547" s="213">
        <v>457776</v>
      </c>
      <c r="E547" s="213">
        <v>457776</v>
      </c>
      <c r="F547" s="214"/>
    </row>
    <row r="548" spans="1:7" ht="15.95" customHeight="1" x14ac:dyDescent="0.2">
      <c r="A548" s="72"/>
      <c r="B548" s="320" t="s">
        <v>328</v>
      </c>
      <c r="C548" s="213">
        <v>0</v>
      </c>
      <c r="D548" s="213">
        <v>520526</v>
      </c>
      <c r="E548" s="213">
        <v>520526</v>
      </c>
      <c r="F548" s="214"/>
    </row>
    <row r="549" spans="1:7" ht="15.95" customHeight="1" x14ac:dyDescent="0.2">
      <c r="A549" s="72"/>
      <c r="B549" s="320" t="s">
        <v>329</v>
      </c>
      <c r="C549" s="213">
        <v>0</v>
      </c>
      <c r="D549" s="213">
        <v>50000</v>
      </c>
      <c r="E549" s="213">
        <v>50000</v>
      </c>
      <c r="F549" s="214"/>
    </row>
    <row r="550" spans="1:7" ht="15.95" customHeight="1" x14ac:dyDescent="0.2">
      <c r="A550" s="72"/>
      <c r="B550" s="320" t="s">
        <v>330</v>
      </c>
      <c r="C550" s="213">
        <v>0</v>
      </c>
      <c r="D550" s="213">
        <v>218115</v>
      </c>
      <c r="E550" s="213">
        <v>218115</v>
      </c>
      <c r="F550" s="214"/>
    </row>
    <row r="551" spans="1:7" ht="15.95" customHeight="1" x14ac:dyDescent="0.2">
      <c r="A551" s="72"/>
      <c r="B551" s="320" t="s">
        <v>331</v>
      </c>
      <c r="C551" s="213">
        <v>0</v>
      </c>
      <c r="D551" s="213">
        <v>124848</v>
      </c>
      <c r="E551" s="213">
        <v>124848</v>
      </c>
      <c r="F551" s="214"/>
      <c r="G551" s="362"/>
    </row>
    <row r="552" spans="1:7" ht="15.95" customHeight="1" x14ac:dyDescent="0.2">
      <c r="A552" s="72"/>
      <c r="B552" s="320" t="s">
        <v>332</v>
      </c>
      <c r="C552" s="213">
        <v>0</v>
      </c>
      <c r="D552" s="213">
        <v>15377</v>
      </c>
      <c r="E552" s="213">
        <v>15377</v>
      </c>
      <c r="F552" s="214"/>
    </row>
    <row r="553" spans="1:7" ht="15.95" customHeight="1" x14ac:dyDescent="0.2">
      <c r="A553" s="72"/>
      <c r="B553" s="320" t="s">
        <v>333</v>
      </c>
      <c r="C553" s="213">
        <v>0</v>
      </c>
      <c r="D553" s="213">
        <v>10000</v>
      </c>
      <c r="E553" s="213">
        <v>10000</v>
      </c>
      <c r="F553" s="214"/>
    </row>
    <row r="554" spans="1:7" ht="15.95" customHeight="1" x14ac:dyDescent="0.2">
      <c r="A554" s="72"/>
      <c r="B554" s="320" t="s">
        <v>631</v>
      </c>
      <c r="C554" s="213">
        <v>0</v>
      </c>
      <c r="D554" s="213">
        <v>30000</v>
      </c>
      <c r="E554" s="213">
        <v>30000</v>
      </c>
      <c r="F554" s="214"/>
    </row>
    <row r="555" spans="1:7" ht="15.95" customHeight="1" x14ac:dyDescent="0.2">
      <c r="A555" s="72"/>
      <c r="B555" s="320" t="s">
        <v>334</v>
      </c>
      <c r="C555" s="213">
        <v>0</v>
      </c>
      <c r="D555" s="213">
        <v>5000</v>
      </c>
      <c r="E555" s="213">
        <v>5000</v>
      </c>
      <c r="F555" s="214"/>
    </row>
    <row r="556" spans="1:7" ht="15.95" customHeight="1" x14ac:dyDescent="0.2">
      <c r="A556" s="350"/>
      <c r="B556" s="320" t="s">
        <v>630</v>
      </c>
      <c r="C556" s="213">
        <v>0</v>
      </c>
      <c r="D556" s="213">
        <v>10000</v>
      </c>
      <c r="E556" s="213">
        <v>10000</v>
      </c>
      <c r="F556" s="214"/>
    </row>
    <row r="557" spans="1:7" ht="15.95" customHeight="1" x14ac:dyDescent="0.2">
      <c r="A557" s="350"/>
      <c r="B557" s="319" t="s">
        <v>765</v>
      </c>
      <c r="C557" s="213">
        <v>0</v>
      </c>
      <c r="D557" s="213">
        <v>5000</v>
      </c>
      <c r="E557" s="213">
        <v>5000</v>
      </c>
      <c r="F557" s="492"/>
    </row>
    <row r="558" spans="1:7" ht="15.95" customHeight="1" x14ac:dyDescent="0.2">
      <c r="A558" s="278"/>
      <c r="B558" s="491" t="s">
        <v>858</v>
      </c>
      <c r="C558" s="196">
        <v>0</v>
      </c>
      <c r="D558" s="196">
        <v>30000</v>
      </c>
      <c r="E558" s="196">
        <v>30000</v>
      </c>
      <c r="F558" s="493"/>
    </row>
    <row r="559" spans="1:7" ht="15.95" customHeight="1" x14ac:dyDescent="0.2">
      <c r="A559" s="350"/>
      <c r="B559" s="319" t="s">
        <v>856</v>
      </c>
      <c r="C559" s="213">
        <v>0</v>
      </c>
      <c r="D559" s="213">
        <v>5000</v>
      </c>
      <c r="E559" s="213">
        <v>5000</v>
      </c>
      <c r="F559" s="492"/>
    </row>
    <row r="560" spans="1:7" ht="15.95" customHeight="1" x14ac:dyDescent="0.2">
      <c r="A560" s="350"/>
      <c r="B560" s="319" t="s">
        <v>857</v>
      </c>
      <c r="C560" s="213">
        <v>0</v>
      </c>
      <c r="D560" s="213">
        <v>5000</v>
      </c>
      <c r="E560" s="213">
        <v>5000</v>
      </c>
      <c r="F560" s="492"/>
    </row>
    <row r="561" spans="1:7" ht="15.95" customHeight="1" thickBot="1" x14ac:dyDescent="0.25">
      <c r="A561" s="350"/>
      <c r="B561" s="320" t="s">
        <v>859</v>
      </c>
      <c r="C561" s="213">
        <v>0</v>
      </c>
      <c r="D561" s="213">
        <v>5000</v>
      </c>
      <c r="E561" s="213">
        <v>5000</v>
      </c>
      <c r="F561" s="494"/>
    </row>
    <row r="562" spans="1:7" ht="15.95" customHeight="1" thickBot="1" x14ac:dyDescent="0.3">
      <c r="A562" s="256">
        <v>3421</v>
      </c>
      <c r="B562" s="257" t="s">
        <v>335</v>
      </c>
      <c r="C562" s="224">
        <v>830000</v>
      </c>
      <c r="D562" s="224">
        <v>1675000</v>
      </c>
      <c r="E562" s="224">
        <v>1672086.75</v>
      </c>
      <c r="F562" s="258">
        <f>SUM(E562/D562*100)</f>
        <v>99.826074626865662</v>
      </c>
      <c r="G562" s="362"/>
    </row>
    <row r="563" spans="1:7" ht="15.95" customHeight="1" x14ac:dyDescent="0.2">
      <c r="A563" s="259"/>
      <c r="B563" s="260" t="s">
        <v>336</v>
      </c>
      <c r="C563" s="215">
        <v>830000</v>
      </c>
      <c r="D563" s="215">
        <v>830000</v>
      </c>
      <c r="E563" s="215">
        <v>830000</v>
      </c>
      <c r="F563" s="216"/>
    </row>
    <row r="564" spans="1:7" ht="15.95" customHeight="1" x14ac:dyDescent="0.2">
      <c r="A564" s="373"/>
      <c r="B564" s="262" t="s">
        <v>766</v>
      </c>
      <c r="C564" s="263">
        <v>0</v>
      </c>
      <c r="D564" s="498">
        <v>20000</v>
      </c>
      <c r="E564" s="263">
        <v>20000</v>
      </c>
      <c r="F564" s="493"/>
    </row>
    <row r="565" spans="1:7" ht="15.95" customHeight="1" x14ac:dyDescent="0.2">
      <c r="A565" s="502"/>
      <c r="B565" s="501" t="s">
        <v>860</v>
      </c>
      <c r="C565" s="497">
        <v>0</v>
      </c>
      <c r="D565" s="249">
        <v>750000</v>
      </c>
      <c r="E565" s="497">
        <v>750000</v>
      </c>
      <c r="F565" s="495"/>
    </row>
    <row r="566" spans="1:7" ht="15.95" customHeight="1" x14ac:dyDescent="0.2">
      <c r="A566" s="248"/>
      <c r="B566" s="503" t="s">
        <v>861</v>
      </c>
      <c r="C566" s="499">
        <v>0</v>
      </c>
      <c r="D566" s="499">
        <v>50000</v>
      </c>
      <c r="E566" s="499">
        <v>47086.75</v>
      </c>
      <c r="F566" s="495"/>
    </row>
    <row r="567" spans="1:7" ht="15.95" customHeight="1" thickBot="1" x14ac:dyDescent="0.25">
      <c r="A567" s="302"/>
      <c r="B567" s="500" t="s">
        <v>337</v>
      </c>
      <c r="C567" s="304">
        <v>0</v>
      </c>
      <c r="D567" s="304">
        <v>25000</v>
      </c>
      <c r="E567" s="304">
        <v>25000</v>
      </c>
      <c r="F567" s="496"/>
    </row>
    <row r="568" spans="1:7" ht="15.95" customHeight="1" thickBot="1" x14ac:dyDescent="0.3">
      <c r="A568" s="256">
        <v>3429</v>
      </c>
      <c r="B568" s="257" t="s">
        <v>338</v>
      </c>
      <c r="C568" s="224">
        <v>1000000</v>
      </c>
      <c r="D568" s="224">
        <v>1013000</v>
      </c>
      <c r="E568" s="224">
        <v>1013000</v>
      </c>
      <c r="F568" s="258">
        <f>SUM(E568/D568*100)</f>
        <v>100</v>
      </c>
      <c r="G568" s="362"/>
    </row>
    <row r="569" spans="1:7" ht="15.95" customHeight="1" x14ac:dyDescent="0.2">
      <c r="A569" s="68"/>
      <c r="B569" s="285" t="s">
        <v>339</v>
      </c>
      <c r="C569" s="286">
        <v>0</v>
      </c>
      <c r="D569" s="286">
        <v>8000</v>
      </c>
      <c r="E569" s="286">
        <v>8000</v>
      </c>
      <c r="F569" s="301"/>
    </row>
    <row r="570" spans="1:7" ht="15.95" customHeight="1" x14ac:dyDescent="0.2">
      <c r="A570" s="373"/>
      <c r="B570" s="262" t="s">
        <v>633</v>
      </c>
      <c r="C570" s="263">
        <v>0</v>
      </c>
      <c r="D570" s="263">
        <v>5000</v>
      </c>
      <c r="E570" s="263">
        <v>5000</v>
      </c>
      <c r="F570" s="504"/>
      <c r="G570" s="362"/>
    </row>
    <row r="571" spans="1:7" ht="15.95" customHeight="1" thickBot="1" x14ac:dyDescent="0.25">
      <c r="A571" s="505"/>
      <c r="B571" s="506" t="s">
        <v>632</v>
      </c>
      <c r="C571" s="497">
        <v>1000000</v>
      </c>
      <c r="D571" s="497">
        <v>1000000</v>
      </c>
      <c r="E571" s="497">
        <v>1000000</v>
      </c>
      <c r="F571" s="497"/>
      <c r="G571" s="211"/>
    </row>
    <row r="572" spans="1:7" ht="15.95" customHeight="1" thickBot="1" x14ac:dyDescent="0.3">
      <c r="A572" s="510">
        <v>3515</v>
      </c>
      <c r="B572" s="511" t="s">
        <v>862</v>
      </c>
      <c r="C572" s="512">
        <v>0</v>
      </c>
      <c r="D572" s="512">
        <v>201876</v>
      </c>
      <c r="E572" s="512">
        <v>201876</v>
      </c>
      <c r="F572" s="513">
        <v>100</v>
      </c>
      <c r="G572" s="211"/>
    </row>
    <row r="573" spans="1:7" ht="15.95" customHeight="1" x14ac:dyDescent="0.2">
      <c r="A573" s="507"/>
      <c r="B573" s="508" t="s">
        <v>863</v>
      </c>
      <c r="C573" s="509">
        <v>0</v>
      </c>
      <c r="D573" s="509">
        <v>201876</v>
      </c>
      <c r="E573" s="509">
        <v>201876</v>
      </c>
      <c r="F573" s="509"/>
    </row>
    <row r="574" spans="1:7" ht="15.95" customHeight="1" thickBot="1" x14ac:dyDescent="0.3">
      <c r="A574" s="266">
        <v>3543</v>
      </c>
      <c r="B574" s="267" t="s">
        <v>340</v>
      </c>
      <c r="C574" s="228">
        <f>SUM(C575:C578)</f>
        <v>0</v>
      </c>
      <c r="D574" s="228">
        <v>89000</v>
      </c>
      <c r="E574" s="228">
        <v>89000</v>
      </c>
      <c r="F574" s="268">
        <f>SUM(E574/D574*100)</f>
        <v>100</v>
      </c>
    </row>
    <row r="575" spans="1:7" ht="15.95" customHeight="1" x14ac:dyDescent="0.2">
      <c r="A575" s="72"/>
      <c r="B575" s="261" t="s">
        <v>341</v>
      </c>
      <c r="C575" s="213">
        <v>0</v>
      </c>
      <c r="D575" s="213">
        <v>30000</v>
      </c>
      <c r="E575" s="213">
        <v>30000</v>
      </c>
      <c r="F575" s="214"/>
    </row>
    <row r="576" spans="1:7" ht="15.95" customHeight="1" x14ac:dyDescent="0.2">
      <c r="A576" s="72"/>
      <c r="B576" s="261" t="s">
        <v>342</v>
      </c>
      <c r="C576" s="213">
        <v>0</v>
      </c>
      <c r="D576" s="213">
        <v>20000</v>
      </c>
      <c r="E576" s="213">
        <v>20000</v>
      </c>
      <c r="F576" s="214"/>
    </row>
    <row r="577" spans="1:6" ht="15.95" customHeight="1" x14ac:dyDescent="0.2">
      <c r="A577" s="72"/>
      <c r="B577" s="261" t="s">
        <v>343</v>
      </c>
      <c r="C577" s="213">
        <v>0</v>
      </c>
      <c r="D577" s="213">
        <v>29000</v>
      </c>
      <c r="E577" s="213">
        <v>29000</v>
      </c>
      <c r="F577" s="214"/>
    </row>
    <row r="578" spans="1:6" ht="15.95" customHeight="1" thickBot="1" x14ac:dyDescent="0.25">
      <c r="A578" s="72"/>
      <c r="B578" s="261" t="s">
        <v>344</v>
      </c>
      <c r="C578" s="213">
        <v>0</v>
      </c>
      <c r="D578" s="213">
        <v>10000</v>
      </c>
      <c r="E578" s="213">
        <v>10000</v>
      </c>
      <c r="F578" s="214"/>
    </row>
    <row r="579" spans="1:6" ht="15.95" customHeight="1" thickBot="1" x14ac:dyDescent="0.3">
      <c r="A579" s="321">
        <v>3545</v>
      </c>
      <c r="B579" s="322" t="s">
        <v>634</v>
      </c>
      <c r="C579" s="323">
        <f>SUM(C580:C581)</f>
        <v>0</v>
      </c>
      <c r="D579" s="323">
        <v>158800</v>
      </c>
      <c r="E579" s="323">
        <v>158800</v>
      </c>
      <c r="F579" s="258">
        <f>SUM(E579/D579*100)</f>
        <v>100</v>
      </c>
    </row>
    <row r="580" spans="1:6" ht="15.95" customHeight="1" x14ac:dyDescent="0.2">
      <c r="A580" s="68"/>
      <c r="B580" s="285" t="s">
        <v>345</v>
      </c>
      <c r="C580" s="286">
        <v>0</v>
      </c>
      <c r="D580" s="286">
        <v>62800</v>
      </c>
      <c r="E580" s="286">
        <v>62800</v>
      </c>
      <c r="F580" s="287"/>
    </row>
    <row r="581" spans="1:6" ht="15.95" customHeight="1" thickBot="1" x14ac:dyDescent="0.25">
      <c r="A581" s="90"/>
      <c r="B581" s="265" t="s">
        <v>635</v>
      </c>
      <c r="C581" s="220">
        <v>0</v>
      </c>
      <c r="D581" s="220">
        <v>96000</v>
      </c>
      <c r="E581" s="220">
        <v>96000</v>
      </c>
      <c r="F581" s="324"/>
    </row>
    <row r="582" spans="1:6" ht="15.95" customHeight="1" thickBot="1" x14ac:dyDescent="0.3">
      <c r="A582" s="256">
        <v>3549</v>
      </c>
      <c r="B582" s="257" t="s">
        <v>346</v>
      </c>
      <c r="C582" s="224">
        <f>SUM(C583:C593)</f>
        <v>90000</v>
      </c>
      <c r="D582" s="224">
        <v>122700</v>
      </c>
      <c r="E582" s="224">
        <v>99844</v>
      </c>
      <c r="F582" s="258">
        <f>SUM(E582/D582*100)</f>
        <v>81.372453137734311</v>
      </c>
    </row>
    <row r="583" spans="1:6" ht="15.95" customHeight="1" x14ac:dyDescent="0.2">
      <c r="A583" s="68"/>
      <c r="B583" s="285" t="s">
        <v>347</v>
      </c>
      <c r="C583" s="286">
        <v>0</v>
      </c>
      <c r="D583" s="286">
        <v>27700</v>
      </c>
      <c r="E583" s="286">
        <v>27700</v>
      </c>
      <c r="F583" s="301"/>
    </row>
    <row r="584" spans="1:6" ht="15.95" customHeight="1" x14ac:dyDescent="0.2">
      <c r="A584" s="259"/>
      <c r="B584" s="260" t="s">
        <v>348</v>
      </c>
      <c r="C584" s="215">
        <v>90000</v>
      </c>
      <c r="D584" s="215">
        <v>22806</v>
      </c>
      <c r="E584" s="215">
        <v>0</v>
      </c>
      <c r="F584" s="216"/>
    </row>
    <row r="585" spans="1:6" ht="15.95" customHeight="1" x14ac:dyDescent="0.2">
      <c r="A585" s="72"/>
      <c r="B585" s="320" t="s">
        <v>349</v>
      </c>
      <c r="C585" s="213">
        <v>0</v>
      </c>
      <c r="D585" s="213">
        <v>8994</v>
      </c>
      <c r="E585" s="213">
        <v>8944</v>
      </c>
      <c r="F585" s="214"/>
    </row>
    <row r="586" spans="1:6" ht="15.95" customHeight="1" x14ac:dyDescent="0.2">
      <c r="A586" s="72"/>
      <c r="B586" s="320" t="s">
        <v>350</v>
      </c>
      <c r="C586" s="213">
        <v>0</v>
      </c>
      <c r="D586" s="213">
        <v>9000</v>
      </c>
      <c r="E586" s="213">
        <v>9000</v>
      </c>
      <c r="F586" s="214"/>
    </row>
    <row r="587" spans="1:6" ht="15.95" customHeight="1" x14ac:dyDescent="0.2">
      <c r="A587" s="72"/>
      <c r="B587" s="320" t="s">
        <v>351</v>
      </c>
      <c r="C587" s="213">
        <v>0</v>
      </c>
      <c r="D587" s="213">
        <v>4200</v>
      </c>
      <c r="E587" s="213">
        <v>4200</v>
      </c>
      <c r="F587" s="214"/>
    </row>
    <row r="588" spans="1:6" ht="15.95" customHeight="1" x14ac:dyDescent="0.2">
      <c r="A588" s="72"/>
      <c r="B588" s="320" t="s">
        <v>352</v>
      </c>
      <c r="C588" s="213">
        <v>0</v>
      </c>
      <c r="D588" s="213">
        <v>9000</v>
      </c>
      <c r="E588" s="213">
        <v>9000</v>
      </c>
      <c r="F588" s="214"/>
    </row>
    <row r="589" spans="1:6" ht="15.95" customHeight="1" x14ac:dyDescent="0.2">
      <c r="A589" s="72"/>
      <c r="B589" s="320" t="s">
        <v>353</v>
      </c>
      <c r="C589" s="213">
        <v>0</v>
      </c>
      <c r="D589" s="213">
        <v>9000</v>
      </c>
      <c r="E589" s="213">
        <v>9000</v>
      </c>
      <c r="F589" s="214"/>
    </row>
    <row r="590" spans="1:6" ht="15.95" customHeight="1" x14ac:dyDescent="0.2">
      <c r="A590" s="72"/>
      <c r="B590" s="320" t="s">
        <v>636</v>
      </c>
      <c r="C590" s="213">
        <v>0</v>
      </c>
      <c r="D590" s="213">
        <v>9000</v>
      </c>
      <c r="E590" s="213">
        <v>9000</v>
      </c>
      <c r="F590" s="214"/>
    </row>
    <row r="591" spans="1:6" ht="15.95" customHeight="1" x14ac:dyDescent="0.2">
      <c r="A591" s="72"/>
      <c r="B591" s="320" t="s">
        <v>354</v>
      </c>
      <c r="C591" s="213">
        <v>0</v>
      </c>
      <c r="D591" s="213">
        <v>9000</v>
      </c>
      <c r="E591" s="213">
        <v>9000</v>
      </c>
      <c r="F591" s="214"/>
    </row>
    <row r="592" spans="1:6" ht="15.95" customHeight="1" x14ac:dyDescent="0.2">
      <c r="A592" s="72"/>
      <c r="B592" s="320" t="s">
        <v>864</v>
      </c>
      <c r="C592" s="213">
        <v>0</v>
      </c>
      <c r="D592" s="213">
        <v>9000</v>
      </c>
      <c r="E592" s="213">
        <v>9000</v>
      </c>
      <c r="F592" s="214"/>
    </row>
    <row r="593" spans="1:6" ht="15.95" customHeight="1" x14ac:dyDescent="0.2">
      <c r="A593" s="72"/>
      <c r="B593" s="319" t="s">
        <v>767</v>
      </c>
      <c r="C593" s="213">
        <v>0</v>
      </c>
      <c r="D593" s="213">
        <v>5000</v>
      </c>
      <c r="E593" s="213">
        <v>5000</v>
      </c>
      <c r="F593" s="214"/>
    </row>
    <row r="594" spans="1:6" ht="15.95" customHeight="1" thickBot="1" x14ac:dyDescent="0.3">
      <c r="A594" s="266">
        <v>3599</v>
      </c>
      <c r="B594" s="267" t="s">
        <v>355</v>
      </c>
      <c r="C594" s="228">
        <v>0</v>
      </c>
      <c r="D594" s="228">
        <f>SUM(D595:D595)</f>
        <v>5000</v>
      </c>
      <c r="E594" s="228">
        <v>5000</v>
      </c>
      <c r="F594" s="268">
        <f>SUM(E594/D594*100)</f>
        <v>100</v>
      </c>
    </row>
    <row r="595" spans="1:6" ht="15.95" customHeight="1" thickBot="1" x14ac:dyDescent="0.25">
      <c r="A595" s="302"/>
      <c r="B595" s="303" t="s">
        <v>356</v>
      </c>
      <c r="C595" s="304">
        <v>0</v>
      </c>
      <c r="D595" s="304">
        <v>5000</v>
      </c>
      <c r="E595" s="304">
        <v>5000</v>
      </c>
      <c r="F595" s="305"/>
    </row>
    <row r="596" spans="1:6" ht="15.95" customHeight="1" thickBot="1" x14ac:dyDescent="0.3">
      <c r="A596" s="256">
        <v>3631</v>
      </c>
      <c r="B596" s="257" t="s">
        <v>122</v>
      </c>
      <c r="C596" s="224">
        <v>4700000</v>
      </c>
      <c r="D596" s="224">
        <v>9673167</v>
      </c>
      <c r="E596" s="224">
        <v>6345031.0700000003</v>
      </c>
      <c r="F596" s="258">
        <f>SUM(E596/D596*100)</f>
        <v>65.59414377938478</v>
      </c>
    </row>
    <row r="597" spans="1:6" ht="15.95" customHeight="1" x14ac:dyDescent="0.2">
      <c r="A597" s="259"/>
      <c r="B597" s="260" t="s">
        <v>357</v>
      </c>
      <c r="C597" s="215">
        <v>4000000</v>
      </c>
      <c r="D597" s="215">
        <v>4000000</v>
      </c>
      <c r="E597" s="364">
        <v>2606946.83</v>
      </c>
      <c r="F597" s="216"/>
    </row>
    <row r="598" spans="1:6" ht="15.95" customHeight="1" x14ac:dyDescent="0.2">
      <c r="A598" s="259"/>
      <c r="B598" s="260" t="s">
        <v>637</v>
      </c>
      <c r="C598" s="215">
        <v>700000</v>
      </c>
      <c r="D598" s="215">
        <v>940000</v>
      </c>
      <c r="E598" s="364">
        <v>931848.83</v>
      </c>
      <c r="F598" s="216"/>
    </row>
    <row r="599" spans="1:6" ht="15.95" customHeight="1" x14ac:dyDescent="0.2">
      <c r="A599" s="72"/>
      <c r="B599" s="261" t="s">
        <v>358</v>
      </c>
      <c r="C599" s="213">
        <v>0</v>
      </c>
      <c r="D599" s="213">
        <v>0</v>
      </c>
      <c r="E599" s="291">
        <v>54222.400000000001</v>
      </c>
      <c r="F599" s="214"/>
    </row>
    <row r="600" spans="1:6" ht="15.95" customHeight="1" x14ac:dyDescent="0.2">
      <c r="A600" s="72"/>
      <c r="B600" s="261" t="s">
        <v>359</v>
      </c>
      <c r="C600" s="213">
        <v>0</v>
      </c>
      <c r="D600" s="213">
        <v>0</v>
      </c>
      <c r="E600" s="291">
        <v>115812.94</v>
      </c>
      <c r="F600" s="214"/>
    </row>
    <row r="601" spans="1:6" ht="15.95" customHeight="1" x14ac:dyDescent="0.2">
      <c r="A601" s="72"/>
      <c r="B601" s="261" t="s">
        <v>640</v>
      </c>
      <c r="C601" s="213">
        <v>0</v>
      </c>
      <c r="D601" s="213">
        <v>200000</v>
      </c>
      <c r="E601" s="291">
        <v>200000</v>
      </c>
      <c r="F601" s="214"/>
    </row>
    <row r="602" spans="1:6" ht="15.95" customHeight="1" x14ac:dyDescent="0.2">
      <c r="A602" s="72"/>
      <c r="B602" s="261" t="s">
        <v>360</v>
      </c>
      <c r="C602" s="213">
        <v>0</v>
      </c>
      <c r="D602" s="213">
        <v>0</v>
      </c>
      <c r="E602" s="291">
        <v>104443.94</v>
      </c>
      <c r="F602" s="214"/>
    </row>
    <row r="603" spans="1:6" ht="15.95" customHeight="1" x14ac:dyDescent="0.2">
      <c r="A603" s="72"/>
      <c r="B603" s="261" t="s">
        <v>361</v>
      </c>
      <c r="C603" s="213">
        <v>0</v>
      </c>
      <c r="D603" s="213">
        <v>0</v>
      </c>
      <c r="E603" s="291">
        <v>61204.93</v>
      </c>
      <c r="F603" s="214"/>
    </row>
    <row r="604" spans="1:6" ht="15.95" customHeight="1" x14ac:dyDescent="0.2">
      <c r="A604" s="72"/>
      <c r="B604" s="260" t="s">
        <v>638</v>
      </c>
      <c r="C604" s="213">
        <v>0</v>
      </c>
      <c r="D604" s="213">
        <v>20000</v>
      </c>
      <c r="E604" s="291">
        <v>0</v>
      </c>
      <c r="F604" s="214"/>
    </row>
    <row r="605" spans="1:6" ht="15.95" customHeight="1" x14ac:dyDescent="0.2">
      <c r="A605" s="72"/>
      <c r="B605" s="274" t="s">
        <v>641</v>
      </c>
      <c r="C605" s="213">
        <v>0</v>
      </c>
      <c r="D605" s="213">
        <v>2177167</v>
      </c>
      <c r="E605" s="291">
        <v>142465.4</v>
      </c>
      <c r="F605" s="214"/>
    </row>
    <row r="606" spans="1:6" ht="15.95" customHeight="1" x14ac:dyDescent="0.2">
      <c r="A606" s="72"/>
      <c r="B606" s="274" t="s">
        <v>642</v>
      </c>
      <c r="C606" s="213">
        <v>0</v>
      </c>
      <c r="D606" s="213">
        <v>281000</v>
      </c>
      <c r="E606" s="291">
        <v>241511.27</v>
      </c>
      <c r="F606" s="214"/>
    </row>
    <row r="607" spans="1:6" ht="15.95" customHeight="1" x14ac:dyDescent="0.2">
      <c r="A607" s="72"/>
      <c r="B607" s="274" t="s">
        <v>639</v>
      </c>
      <c r="C607" s="213">
        <v>0</v>
      </c>
      <c r="D607" s="213">
        <v>200000</v>
      </c>
      <c r="E607" s="291">
        <v>0</v>
      </c>
      <c r="F607" s="214"/>
    </row>
    <row r="608" spans="1:6" ht="15.95" customHeight="1" x14ac:dyDescent="0.2">
      <c r="A608" s="72"/>
      <c r="B608" s="274" t="s">
        <v>865</v>
      </c>
      <c r="C608" s="213">
        <v>0</v>
      </c>
      <c r="D608" s="213">
        <v>1855000</v>
      </c>
      <c r="E608" s="291">
        <v>1853892.43</v>
      </c>
      <c r="F608" s="214"/>
    </row>
    <row r="609" spans="1:7" ht="15.95" customHeight="1" x14ac:dyDescent="0.2">
      <c r="A609" s="72"/>
      <c r="B609" s="274" t="s">
        <v>362</v>
      </c>
      <c r="C609" s="213">
        <v>0</v>
      </c>
      <c r="D609" s="213">
        <v>0</v>
      </c>
      <c r="E609" s="291">
        <v>0</v>
      </c>
      <c r="F609" s="214"/>
    </row>
    <row r="610" spans="1:7" ht="15.95" customHeight="1" x14ac:dyDescent="0.2">
      <c r="A610" s="72"/>
      <c r="B610" s="274" t="s">
        <v>363</v>
      </c>
      <c r="C610" s="213">
        <v>0</v>
      </c>
      <c r="D610" s="213">
        <v>0</v>
      </c>
      <c r="E610" s="291">
        <v>0</v>
      </c>
      <c r="F610" s="214"/>
    </row>
    <row r="611" spans="1:7" ht="15.95" customHeight="1" x14ac:dyDescent="0.2">
      <c r="A611" s="72"/>
      <c r="B611" s="261" t="s">
        <v>364</v>
      </c>
      <c r="C611" s="213">
        <v>0</v>
      </c>
      <c r="D611" s="213">
        <v>0</v>
      </c>
      <c r="E611" s="291">
        <v>0</v>
      </c>
      <c r="F611" s="214"/>
    </row>
    <row r="612" spans="1:7" ht="15.95" customHeight="1" x14ac:dyDescent="0.2">
      <c r="A612" s="72"/>
      <c r="B612" s="262" t="s">
        <v>365</v>
      </c>
      <c r="C612" s="213">
        <v>0</v>
      </c>
      <c r="D612" s="213">
        <v>0</v>
      </c>
      <c r="E612" s="291">
        <v>13231.35</v>
      </c>
      <c r="F612" s="214"/>
    </row>
    <row r="613" spans="1:7" ht="15.95" customHeight="1" x14ac:dyDescent="0.2">
      <c r="A613" s="72"/>
      <c r="B613" s="262" t="s">
        <v>366</v>
      </c>
      <c r="C613" s="213">
        <v>0</v>
      </c>
      <c r="D613" s="213">
        <v>0</v>
      </c>
      <c r="E613" s="291">
        <v>11835.01</v>
      </c>
      <c r="F613" s="214"/>
    </row>
    <row r="614" spans="1:7" ht="15.95" customHeight="1" thickBot="1" x14ac:dyDescent="0.25">
      <c r="A614" s="85"/>
      <c r="B614" s="262" t="s">
        <v>367</v>
      </c>
      <c r="C614" s="263">
        <v>0</v>
      </c>
      <c r="D614" s="263">
        <v>0</v>
      </c>
      <c r="E614" s="318">
        <v>7615.74</v>
      </c>
      <c r="F614" s="264"/>
    </row>
    <row r="615" spans="1:7" ht="15.95" customHeight="1" thickBot="1" x14ac:dyDescent="0.3">
      <c r="A615" s="256">
        <v>3632</v>
      </c>
      <c r="B615" s="257" t="s">
        <v>368</v>
      </c>
      <c r="C615" s="224">
        <v>1580000</v>
      </c>
      <c r="D615" s="224">
        <v>1629000</v>
      </c>
      <c r="E615" s="224">
        <v>1605289.2</v>
      </c>
      <c r="F615" s="258">
        <f>SUM(E615/D615*100)</f>
        <v>98.544456721915282</v>
      </c>
    </row>
    <row r="616" spans="1:7" ht="15.95" customHeight="1" x14ac:dyDescent="0.2">
      <c r="A616" s="259"/>
      <c r="B616" s="260" t="s">
        <v>369</v>
      </c>
      <c r="C616" s="215">
        <v>40000</v>
      </c>
      <c r="D616" s="215">
        <v>40000</v>
      </c>
      <c r="E616" s="215">
        <v>17336.48</v>
      </c>
      <c r="F616" s="216"/>
    </row>
    <row r="617" spans="1:7" ht="15.95" customHeight="1" x14ac:dyDescent="0.2">
      <c r="A617" s="72"/>
      <c r="B617" s="261" t="s">
        <v>644</v>
      </c>
      <c r="C617" s="213">
        <v>1480000</v>
      </c>
      <c r="D617" s="213">
        <v>1480000</v>
      </c>
      <c r="E617" s="213">
        <v>1447248.42</v>
      </c>
      <c r="F617" s="214"/>
    </row>
    <row r="618" spans="1:7" ht="15.95" customHeight="1" x14ac:dyDescent="0.2">
      <c r="A618" s="72"/>
      <c r="B618" s="261" t="s">
        <v>370</v>
      </c>
      <c r="C618" s="213">
        <v>60000</v>
      </c>
      <c r="D618" s="213">
        <v>60000</v>
      </c>
      <c r="E618" s="213">
        <v>92504.3</v>
      </c>
      <c r="F618" s="214"/>
      <c r="G618" s="390"/>
    </row>
    <row r="619" spans="1:7" ht="15.95" customHeight="1" thickBot="1" x14ac:dyDescent="0.25">
      <c r="A619" s="85"/>
      <c r="B619" s="262" t="s">
        <v>643</v>
      </c>
      <c r="C619" s="263">
        <v>0</v>
      </c>
      <c r="D619" s="263">
        <v>49000</v>
      </c>
      <c r="E619" s="263">
        <v>48200</v>
      </c>
      <c r="F619" s="264"/>
    </row>
    <row r="620" spans="1:7" ht="15.95" customHeight="1" thickBot="1" x14ac:dyDescent="0.3">
      <c r="A620" s="256">
        <v>3639</v>
      </c>
      <c r="B620" s="257" t="s">
        <v>371</v>
      </c>
      <c r="C620" s="224">
        <v>17384000</v>
      </c>
      <c r="D620" s="224">
        <v>20656600</v>
      </c>
      <c r="E620" s="224">
        <v>5454689.54</v>
      </c>
      <c r="F620" s="258">
        <f>SUM(E620/D620*100)</f>
        <v>26.406521596003213</v>
      </c>
    </row>
    <row r="621" spans="1:7" ht="15.95" customHeight="1" x14ac:dyDescent="0.2">
      <c r="A621" s="259"/>
      <c r="B621" s="260" t="s">
        <v>372</v>
      </c>
      <c r="C621" s="364">
        <v>105000</v>
      </c>
      <c r="D621" s="364">
        <v>105000</v>
      </c>
      <c r="E621" s="437">
        <v>61880</v>
      </c>
      <c r="F621" s="216"/>
    </row>
    <row r="622" spans="1:7" ht="15.95" customHeight="1" x14ac:dyDescent="0.2">
      <c r="A622" s="259"/>
      <c r="B622" s="260" t="s">
        <v>645</v>
      </c>
      <c r="C622" s="364">
        <v>340000</v>
      </c>
      <c r="D622" s="364">
        <v>340000</v>
      </c>
      <c r="E622" s="437">
        <v>299727.45</v>
      </c>
      <c r="F622" s="216"/>
    </row>
    <row r="623" spans="1:7" ht="15.95" customHeight="1" x14ac:dyDescent="0.2">
      <c r="A623" s="72"/>
      <c r="B623" s="261" t="s">
        <v>373</v>
      </c>
      <c r="C623" s="291">
        <v>25000</v>
      </c>
      <c r="D623" s="291">
        <v>25000</v>
      </c>
      <c r="E623" s="438">
        <v>0</v>
      </c>
      <c r="F623" s="214"/>
    </row>
    <row r="624" spans="1:7" ht="15.95" customHeight="1" x14ac:dyDescent="0.2">
      <c r="A624" s="72"/>
      <c r="B624" s="261" t="s">
        <v>374</v>
      </c>
      <c r="C624" s="291">
        <v>80000</v>
      </c>
      <c r="D624" s="291">
        <v>80000</v>
      </c>
      <c r="E624" s="438">
        <v>105630</v>
      </c>
      <c r="F624" s="214"/>
    </row>
    <row r="625" spans="1:6" ht="15.95" customHeight="1" x14ac:dyDescent="0.2">
      <c r="A625" s="72"/>
      <c r="B625" s="261" t="s">
        <v>652</v>
      </c>
      <c r="C625" s="291">
        <v>0</v>
      </c>
      <c r="D625" s="291">
        <v>150000</v>
      </c>
      <c r="E625" s="438">
        <v>0</v>
      </c>
      <c r="F625" s="214"/>
    </row>
    <row r="626" spans="1:6" ht="15.95" customHeight="1" x14ac:dyDescent="0.2">
      <c r="A626" s="72"/>
      <c r="B626" s="261" t="s">
        <v>375</v>
      </c>
      <c r="C626" s="291">
        <v>2200000</v>
      </c>
      <c r="D626" s="291">
        <v>0</v>
      </c>
      <c r="E626" s="438">
        <v>0</v>
      </c>
      <c r="F626" s="214"/>
    </row>
    <row r="627" spans="1:6" ht="15.95" customHeight="1" x14ac:dyDescent="0.2">
      <c r="A627" s="72"/>
      <c r="B627" s="261" t="s">
        <v>376</v>
      </c>
      <c r="C627" s="291">
        <v>336768</v>
      </c>
      <c r="D627" s="291">
        <v>336768</v>
      </c>
      <c r="E627" s="438">
        <v>42770</v>
      </c>
      <c r="F627" s="214"/>
    </row>
    <row r="628" spans="1:6" ht="15.95" customHeight="1" x14ac:dyDescent="0.2">
      <c r="A628" s="72"/>
      <c r="B628" s="320" t="s">
        <v>377</v>
      </c>
      <c r="C628" s="291">
        <v>0</v>
      </c>
      <c r="D628" s="291">
        <v>0</v>
      </c>
      <c r="E628" s="439">
        <v>21331</v>
      </c>
      <c r="F628" s="214"/>
    </row>
    <row r="629" spans="1:6" ht="15.95" customHeight="1" x14ac:dyDescent="0.2">
      <c r="A629" s="72"/>
      <c r="B629" s="320" t="s">
        <v>378</v>
      </c>
      <c r="C629" s="290">
        <v>0</v>
      </c>
      <c r="D629" s="290">
        <v>0</v>
      </c>
      <c r="E629" s="439">
        <v>0</v>
      </c>
      <c r="F629" s="214"/>
    </row>
    <row r="630" spans="1:6" ht="14.25" x14ac:dyDescent="0.2">
      <c r="A630" s="72"/>
      <c r="B630" s="320" t="s">
        <v>768</v>
      </c>
      <c r="C630" s="290">
        <v>0</v>
      </c>
      <c r="D630" s="290">
        <v>0</v>
      </c>
      <c r="E630" s="439">
        <v>1353</v>
      </c>
      <c r="F630" s="214"/>
    </row>
    <row r="631" spans="1:6" ht="15.95" customHeight="1" x14ac:dyDescent="0.2">
      <c r="A631" s="72"/>
      <c r="B631" s="320" t="s">
        <v>379</v>
      </c>
      <c r="C631" s="290">
        <v>0</v>
      </c>
      <c r="D631" s="290">
        <v>0</v>
      </c>
      <c r="E631" s="439">
        <v>41417.360000000001</v>
      </c>
      <c r="F631" s="214"/>
    </row>
    <row r="632" spans="1:6" ht="15.95" customHeight="1" x14ac:dyDescent="0.2">
      <c r="A632" s="72"/>
      <c r="B632" s="261" t="s">
        <v>380</v>
      </c>
      <c r="C632" s="291">
        <v>183232</v>
      </c>
      <c r="D632" s="291">
        <v>183232</v>
      </c>
      <c r="E632" s="438">
        <v>183232</v>
      </c>
      <c r="F632" s="214"/>
    </row>
    <row r="633" spans="1:6" ht="15.95" customHeight="1" x14ac:dyDescent="0.2">
      <c r="A633" s="72"/>
      <c r="B633" s="261" t="s">
        <v>381</v>
      </c>
      <c r="C633" s="291">
        <v>3085000</v>
      </c>
      <c r="D633" s="291">
        <v>3085000</v>
      </c>
      <c r="E633" s="438">
        <v>0</v>
      </c>
      <c r="F633" s="214"/>
    </row>
    <row r="634" spans="1:6" ht="15.95" customHeight="1" x14ac:dyDescent="0.2">
      <c r="A634" s="72"/>
      <c r="B634" s="261" t="s">
        <v>382</v>
      </c>
      <c r="C634" s="291">
        <v>4760000</v>
      </c>
      <c r="D634" s="291">
        <v>4895200</v>
      </c>
      <c r="E634" s="438">
        <v>3218965.65</v>
      </c>
      <c r="F634" s="214"/>
    </row>
    <row r="635" spans="1:6" ht="15.95" customHeight="1" x14ac:dyDescent="0.2">
      <c r="A635" s="72"/>
      <c r="B635" s="288" t="s">
        <v>651</v>
      </c>
      <c r="C635" s="291">
        <v>0</v>
      </c>
      <c r="D635" s="291">
        <v>285000</v>
      </c>
      <c r="E635" s="438">
        <v>10818.4</v>
      </c>
      <c r="F635" s="214"/>
    </row>
    <row r="636" spans="1:6" ht="15.95" customHeight="1" x14ac:dyDescent="0.2">
      <c r="A636" s="72"/>
      <c r="B636" s="261" t="s">
        <v>383</v>
      </c>
      <c r="C636" s="291">
        <v>0</v>
      </c>
      <c r="D636" s="291">
        <v>250000</v>
      </c>
      <c r="E636" s="438">
        <v>0</v>
      </c>
      <c r="F636" s="214"/>
    </row>
    <row r="637" spans="1:6" ht="15.95" customHeight="1" x14ac:dyDescent="0.2">
      <c r="A637" s="72"/>
      <c r="B637" s="261" t="s">
        <v>384</v>
      </c>
      <c r="C637" s="291">
        <v>0</v>
      </c>
      <c r="D637" s="291">
        <v>400000</v>
      </c>
      <c r="E637" s="438">
        <v>0</v>
      </c>
      <c r="F637" s="214"/>
    </row>
    <row r="638" spans="1:6" ht="15.95" customHeight="1" x14ac:dyDescent="0.2">
      <c r="A638" s="72"/>
      <c r="B638" s="261" t="s">
        <v>385</v>
      </c>
      <c r="C638" s="291">
        <v>260000</v>
      </c>
      <c r="D638" s="291">
        <v>260000</v>
      </c>
      <c r="E638" s="438">
        <v>90903</v>
      </c>
      <c r="F638" s="214"/>
    </row>
    <row r="639" spans="1:6" ht="15.95" customHeight="1" x14ac:dyDescent="0.2">
      <c r="A639" s="72"/>
      <c r="B639" s="261" t="s">
        <v>386</v>
      </c>
      <c r="C639" s="291">
        <v>25000</v>
      </c>
      <c r="D639" s="291">
        <v>25000</v>
      </c>
      <c r="E639" s="438">
        <v>-116</v>
      </c>
      <c r="F639" s="214"/>
    </row>
    <row r="640" spans="1:6" ht="15.95" customHeight="1" x14ac:dyDescent="0.2">
      <c r="A640" s="72"/>
      <c r="B640" s="261" t="s">
        <v>387</v>
      </c>
      <c r="C640" s="291">
        <v>15000</v>
      </c>
      <c r="D640" s="291">
        <v>25000</v>
      </c>
      <c r="E640" s="438">
        <v>18600</v>
      </c>
      <c r="F640" s="214"/>
    </row>
    <row r="641" spans="1:6" ht="15.95" customHeight="1" x14ac:dyDescent="0.2">
      <c r="A641" s="72"/>
      <c r="B641" s="261" t="s">
        <v>388</v>
      </c>
      <c r="C641" s="291">
        <v>150000</v>
      </c>
      <c r="D641" s="291">
        <v>150000</v>
      </c>
      <c r="E641" s="438">
        <v>11976.7</v>
      </c>
      <c r="F641" s="214"/>
    </row>
    <row r="642" spans="1:6" ht="15.95" customHeight="1" x14ac:dyDescent="0.2">
      <c r="A642" s="72"/>
      <c r="B642" s="261" t="s">
        <v>389</v>
      </c>
      <c r="C642" s="291">
        <v>6000</v>
      </c>
      <c r="D642" s="291">
        <v>6000</v>
      </c>
      <c r="E642" s="438">
        <v>7418</v>
      </c>
      <c r="F642" s="214"/>
    </row>
    <row r="643" spans="1:6" ht="15.95" customHeight="1" x14ac:dyDescent="0.2">
      <c r="A643" s="72"/>
      <c r="B643" s="261" t="s">
        <v>390</v>
      </c>
      <c r="C643" s="291">
        <v>200000</v>
      </c>
      <c r="D643" s="291">
        <v>200000</v>
      </c>
      <c r="E643" s="438">
        <v>32670</v>
      </c>
      <c r="F643" s="214"/>
    </row>
    <row r="644" spans="1:6" ht="15.95" customHeight="1" x14ac:dyDescent="0.2">
      <c r="A644" s="72"/>
      <c r="B644" s="261" t="s">
        <v>391</v>
      </c>
      <c r="C644" s="291">
        <v>300000</v>
      </c>
      <c r="D644" s="291">
        <v>300000</v>
      </c>
      <c r="E644" s="438">
        <v>69342</v>
      </c>
      <c r="F644" s="214"/>
    </row>
    <row r="645" spans="1:6" ht="15.95" customHeight="1" x14ac:dyDescent="0.2">
      <c r="A645" s="72"/>
      <c r="B645" s="261" t="s">
        <v>392</v>
      </c>
      <c r="C645" s="291">
        <v>50000</v>
      </c>
      <c r="D645" s="291">
        <v>50000</v>
      </c>
      <c r="E645" s="438">
        <v>8000</v>
      </c>
      <c r="F645" s="214"/>
    </row>
    <row r="646" spans="1:6" ht="15.95" customHeight="1" x14ac:dyDescent="0.2">
      <c r="A646" s="72"/>
      <c r="B646" s="261" t="s">
        <v>393</v>
      </c>
      <c r="C646" s="291">
        <v>10000</v>
      </c>
      <c r="D646" s="291">
        <v>10000</v>
      </c>
      <c r="E646" s="438">
        <v>3547</v>
      </c>
      <c r="F646" s="214"/>
    </row>
    <row r="647" spans="1:6" ht="15.95" customHeight="1" x14ac:dyDescent="0.2">
      <c r="A647" s="72"/>
      <c r="B647" s="261" t="s">
        <v>394</v>
      </c>
      <c r="C647" s="291">
        <v>30000</v>
      </c>
      <c r="D647" s="291">
        <v>30000</v>
      </c>
      <c r="E647" s="438">
        <v>0</v>
      </c>
      <c r="F647" s="214"/>
    </row>
    <row r="648" spans="1:6" ht="15.95" customHeight="1" x14ac:dyDescent="0.2">
      <c r="A648" s="72"/>
      <c r="B648" s="261" t="s">
        <v>395</v>
      </c>
      <c r="C648" s="291">
        <v>300000</v>
      </c>
      <c r="D648" s="291">
        <v>300000</v>
      </c>
      <c r="E648" s="438">
        <v>0</v>
      </c>
      <c r="F648" s="214"/>
    </row>
    <row r="649" spans="1:6" ht="15.95" customHeight="1" x14ac:dyDescent="0.2">
      <c r="A649" s="72"/>
      <c r="B649" s="261" t="s">
        <v>654</v>
      </c>
      <c r="C649" s="291">
        <v>0</v>
      </c>
      <c r="D649" s="291">
        <v>1411000</v>
      </c>
      <c r="E649" s="438">
        <v>200</v>
      </c>
      <c r="F649" s="214"/>
    </row>
    <row r="650" spans="1:6" ht="15.95" customHeight="1" x14ac:dyDescent="0.2">
      <c r="A650" s="72"/>
      <c r="B650" s="261" t="s">
        <v>655</v>
      </c>
      <c r="C650" s="291">
        <v>0</v>
      </c>
      <c r="D650" s="291">
        <v>2000000</v>
      </c>
      <c r="E650" s="438">
        <v>9680</v>
      </c>
      <c r="F650" s="214"/>
    </row>
    <row r="651" spans="1:6" ht="15.95" customHeight="1" x14ac:dyDescent="0.2">
      <c r="A651" s="72"/>
      <c r="B651" s="261" t="s">
        <v>656</v>
      </c>
      <c r="C651" s="291">
        <v>0</v>
      </c>
      <c r="D651" s="291">
        <v>373400</v>
      </c>
      <c r="E651" s="438">
        <v>0</v>
      </c>
      <c r="F651" s="214"/>
    </row>
    <row r="652" spans="1:6" ht="15.95" customHeight="1" x14ac:dyDescent="0.2">
      <c r="A652" s="72"/>
      <c r="B652" s="261" t="s">
        <v>653</v>
      </c>
      <c r="C652" s="291">
        <v>0</v>
      </c>
      <c r="D652" s="291">
        <v>700000</v>
      </c>
      <c r="E652" s="438">
        <v>573517.68000000005</v>
      </c>
      <c r="F652" s="214"/>
    </row>
    <row r="653" spans="1:6" ht="15.95" customHeight="1" x14ac:dyDescent="0.2">
      <c r="A653" s="85"/>
      <c r="B653" s="262" t="s">
        <v>396</v>
      </c>
      <c r="C653" s="318">
        <v>71000</v>
      </c>
      <c r="D653" s="318">
        <v>71000</v>
      </c>
      <c r="E653" s="440">
        <v>70180</v>
      </c>
      <c r="F653" s="264"/>
    </row>
    <row r="654" spans="1:6" ht="15.95" customHeight="1" x14ac:dyDescent="0.2">
      <c r="A654" s="85"/>
      <c r="B654" s="262" t="s">
        <v>397</v>
      </c>
      <c r="C654" s="318">
        <v>242000</v>
      </c>
      <c r="D654" s="318">
        <v>0</v>
      </c>
      <c r="E654" s="440">
        <v>0</v>
      </c>
      <c r="F654" s="264"/>
    </row>
    <row r="655" spans="1:6" ht="15.95" customHeight="1" x14ac:dyDescent="0.2">
      <c r="A655" s="85"/>
      <c r="B655" s="262" t="s">
        <v>398</v>
      </c>
      <c r="C655" s="318">
        <v>1700000</v>
      </c>
      <c r="D655" s="318">
        <v>1700000</v>
      </c>
      <c r="E655" s="440">
        <v>0</v>
      </c>
      <c r="F655" s="264"/>
    </row>
    <row r="656" spans="1:6" ht="15.95" customHeight="1" x14ac:dyDescent="0.2">
      <c r="A656" s="85"/>
      <c r="B656" s="262" t="s">
        <v>646</v>
      </c>
      <c r="C656" s="318">
        <v>500000</v>
      </c>
      <c r="D656" s="318">
        <v>500000</v>
      </c>
      <c r="E656" s="440">
        <v>0</v>
      </c>
      <c r="F656" s="264"/>
    </row>
    <row r="657" spans="1:7" ht="15.95" customHeight="1" x14ac:dyDescent="0.2">
      <c r="A657" s="85"/>
      <c r="B657" s="262" t="s">
        <v>648</v>
      </c>
      <c r="C657" s="318">
        <v>50000</v>
      </c>
      <c r="D657" s="318">
        <v>50000</v>
      </c>
      <c r="E657" s="440">
        <v>11761.2</v>
      </c>
      <c r="F657" s="264"/>
    </row>
    <row r="658" spans="1:7" ht="15.95" customHeight="1" x14ac:dyDescent="0.2">
      <c r="A658" s="85"/>
      <c r="B658" s="262" t="s">
        <v>650</v>
      </c>
      <c r="C658" s="318">
        <v>650000</v>
      </c>
      <c r="D658" s="318">
        <v>650000</v>
      </c>
      <c r="E658" s="440">
        <v>0</v>
      </c>
      <c r="F658" s="264"/>
    </row>
    <row r="659" spans="1:7" ht="15.95" customHeight="1" x14ac:dyDescent="0.2">
      <c r="A659" s="85"/>
      <c r="B659" s="262" t="s">
        <v>649</v>
      </c>
      <c r="C659" s="318">
        <v>150000</v>
      </c>
      <c r="D659" s="318">
        <v>150000</v>
      </c>
      <c r="E659" s="440">
        <v>0</v>
      </c>
      <c r="F659" s="264"/>
    </row>
    <row r="660" spans="1:7" ht="15.95" customHeight="1" x14ac:dyDescent="0.2">
      <c r="A660" s="85"/>
      <c r="B660" s="262" t="s">
        <v>647</v>
      </c>
      <c r="C660" s="318">
        <v>1000000</v>
      </c>
      <c r="D660" s="318">
        <v>1000000</v>
      </c>
      <c r="E660" s="440">
        <v>0</v>
      </c>
      <c r="F660" s="264"/>
      <c r="G660" s="351"/>
    </row>
    <row r="661" spans="1:7" ht="15.95" customHeight="1" thickBot="1" x14ac:dyDescent="0.25">
      <c r="A661" s="85"/>
      <c r="B661" s="262" t="s">
        <v>399</v>
      </c>
      <c r="C661" s="318">
        <v>560000</v>
      </c>
      <c r="D661" s="318">
        <v>560000</v>
      </c>
      <c r="E661" s="440">
        <v>559885.1</v>
      </c>
      <c r="F661" s="264"/>
      <c r="G661" s="351"/>
    </row>
    <row r="662" spans="1:7" ht="15.95" customHeight="1" thickBot="1" x14ac:dyDescent="0.3">
      <c r="A662" s="256">
        <v>3722</v>
      </c>
      <c r="B662" s="257" t="s">
        <v>400</v>
      </c>
      <c r="C662" s="224">
        <v>9317000</v>
      </c>
      <c r="D662" s="224">
        <v>18017000</v>
      </c>
      <c r="E662" s="224">
        <v>17280529.41</v>
      </c>
      <c r="F662" s="258">
        <f>SUM(E662/D662*100)</f>
        <v>95.91235727368597</v>
      </c>
    </row>
    <row r="663" spans="1:7" ht="15.95" customHeight="1" x14ac:dyDescent="0.2">
      <c r="A663" s="259"/>
      <c r="B663" s="260" t="s">
        <v>401</v>
      </c>
      <c r="C663" s="215">
        <v>250000</v>
      </c>
      <c r="D663" s="215">
        <v>250000</v>
      </c>
      <c r="E663" s="364">
        <v>146633</v>
      </c>
      <c r="F663" s="216"/>
    </row>
    <row r="664" spans="1:7" ht="15.95" customHeight="1" x14ac:dyDescent="0.2">
      <c r="A664" s="259"/>
      <c r="B664" s="260" t="s">
        <v>402</v>
      </c>
      <c r="C664" s="215">
        <v>67000</v>
      </c>
      <c r="D664" s="215">
        <v>8767000</v>
      </c>
      <c r="E664" s="364">
        <v>8125972.7999999998</v>
      </c>
      <c r="F664" s="216"/>
    </row>
    <row r="665" spans="1:7" ht="15.95" customHeight="1" x14ac:dyDescent="0.2">
      <c r="A665" s="72"/>
      <c r="B665" s="261" t="s">
        <v>223</v>
      </c>
      <c r="C665" s="213">
        <v>9000000</v>
      </c>
      <c r="D665" s="213">
        <v>9000000</v>
      </c>
      <c r="E665" s="291">
        <v>7633590.4299999997</v>
      </c>
      <c r="F665" s="214"/>
    </row>
    <row r="666" spans="1:7" ht="14.25" x14ac:dyDescent="0.2">
      <c r="A666" s="72"/>
      <c r="B666" s="261" t="s">
        <v>224</v>
      </c>
      <c r="C666" s="213">
        <v>0</v>
      </c>
      <c r="D666" s="213">
        <v>0</v>
      </c>
      <c r="E666" s="291">
        <v>245807.01</v>
      </c>
      <c r="F666" s="214"/>
    </row>
    <row r="667" spans="1:7" ht="15.95" customHeight="1" x14ac:dyDescent="0.2">
      <c r="A667" s="72"/>
      <c r="B667" s="261" t="s">
        <v>225</v>
      </c>
      <c r="C667" s="213">
        <v>0</v>
      </c>
      <c r="D667" s="213">
        <v>0</v>
      </c>
      <c r="E667" s="291">
        <v>374280.18</v>
      </c>
      <c r="F667" s="214"/>
    </row>
    <row r="668" spans="1:7" ht="15.95" customHeight="1" x14ac:dyDescent="0.2">
      <c r="A668" s="72"/>
      <c r="B668" s="261" t="s">
        <v>226</v>
      </c>
      <c r="C668" s="213">
        <v>0</v>
      </c>
      <c r="D668" s="213">
        <v>0</v>
      </c>
      <c r="E668" s="213">
        <v>505005.47</v>
      </c>
      <c r="F668" s="214"/>
    </row>
    <row r="669" spans="1:7" ht="15.95" customHeight="1" thickBot="1" x14ac:dyDescent="0.25">
      <c r="A669" s="85"/>
      <c r="B669" s="262" t="s">
        <v>227</v>
      </c>
      <c r="C669" s="263">
        <v>0</v>
      </c>
      <c r="D669" s="263">
        <v>0</v>
      </c>
      <c r="E669" s="263">
        <v>249540.52</v>
      </c>
      <c r="F669" s="264"/>
    </row>
    <row r="670" spans="1:7" ht="15.95" customHeight="1" thickBot="1" x14ac:dyDescent="0.3">
      <c r="A670" s="321">
        <v>3725</v>
      </c>
      <c r="B670" s="322" t="s">
        <v>403</v>
      </c>
      <c r="C670" s="323">
        <v>850000</v>
      </c>
      <c r="D670" s="323">
        <v>850000</v>
      </c>
      <c r="E670" s="323">
        <v>371024.25</v>
      </c>
      <c r="F670" s="258">
        <f>SUM(E670/D670*100)</f>
        <v>43.649911764705884</v>
      </c>
    </row>
    <row r="671" spans="1:7" ht="15.95" customHeight="1" x14ac:dyDescent="0.2">
      <c r="A671" s="325"/>
      <c r="B671" s="326" t="s">
        <v>769</v>
      </c>
      <c r="C671" s="327">
        <v>400000</v>
      </c>
      <c r="D671" s="327">
        <v>400000</v>
      </c>
      <c r="E671" s="327">
        <v>4134.57</v>
      </c>
      <c r="F671" s="127"/>
    </row>
    <row r="672" spans="1:7" ht="15.95" customHeight="1" x14ac:dyDescent="0.2">
      <c r="A672" s="72"/>
      <c r="B672" s="261" t="s">
        <v>404</v>
      </c>
      <c r="C672" s="213">
        <v>100000</v>
      </c>
      <c r="D672" s="213">
        <v>100000</v>
      </c>
      <c r="E672" s="213">
        <v>216662.6</v>
      </c>
      <c r="F672" s="214"/>
    </row>
    <row r="673" spans="1:7" ht="15.95" customHeight="1" x14ac:dyDescent="0.2">
      <c r="A673" s="85"/>
      <c r="B673" s="262" t="s">
        <v>657</v>
      </c>
      <c r="C673" s="263">
        <v>100000</v>
      </c>
      <c r="D673" s="263">
        <v>100000</v>
      </c>
      <c r="E673" s="263">
        <v>0</v>
      </c>
      <c r="F673" s="264"/>
    </row>
    <row r="674" spans="1:7" ht="15.95" customHeight="1" thickBot="1" x14ac:dyDescent="0.25">
      <c r="A674" s="85"/>
      <c r="B674" s="262" t="s">
        <v>405</v>
      </c>
      <c r="C674" s="263">
        <v>250000</v>
      </c>
      <c r="D674" s="263">
        <v>250000</v>
      </c>
      <c r="E674" s="263">
        <v>150227.07999999999</v>
      </c>
      <c r="F674" s="264"/>
    </row>
    <row r="675" spans="1:7" ht="15.95" customHeight="1" thickBot="1" x14ac:dyDescent="0.3">
      <c r="A675" s="256">
        <v>3727</v>
      </c>
      <c r="B675" s="257" t="s">
        <v>406</v>
      </c>
      <c r="C675" s="224">
        <v>7400000</v>
      </c>
      <c r="D675" s="224">
        <v>7400000</v>
      </c>
      <c r="E675" s="224">
        <v>7390957.0999999996</v>
      </c>
      <c r="F675" s="258">
        <f>SUM(E675/D675*100)</f>
        <v>99.877798648648636</v>
      </c>
    </row>
    <row r="676" spans="1:7" ht="15.95" customHeight="1" x14ac:dyDescent="0.2">
      <c r="A676" s="259"/>
      <c r="B676" s="260" t="s">
        <v>223</v>
      </c>
      <c r="C676" s="215">
        <v>7400000</v>
      </c>
      <c r="D676" s="215">
        <v>7400000</v>
      </c>
      <c r="E676" s="215">
        <v>6642051.4000000004</v>
      </c>
      <c r="F676" s="216"/>
    </row>
    <row r="677" spans="1:7" ht="15.95" customHeight="1" x14ac:dyDescent="0.2">
      <c r="A677" s="72"/>
      <c r="B677" s="261" t="s">
        <v>224</v>
      </c>
      <c r="C677" s="213">
        <v>0</v>
      </c>
      <c r="D677" s="213">
        <v>0</v>
      </c>
      <c r="E677" s="213">
        <v>107923.24</v>
      </c>
      <c r="F677" s="214"/>
    </row>
    <row r="678" spans="1:7" ht="15.95" customHeight="1" x14ac:dyDescent="0.2">
      <c r="A678" s="72"/>
      <c r="B678" s="261" t="s">
        <v>225</v>
      </c>
      <c r="C678" s="213">
        <v>0</v>
      </c>
      <c r="D678" s="213">
        <v>0</v>
      </c>
      <c r="E678" s="213">
        <v>246272.46</v>
      </c>
      <c r="F678" s="214"/>
    </row>
    <row r="679" spans="1:7" ht="15.95" customHeight="1" x14ac:dyDescent="0.2">
      <c r="A679" s="72"/>
      <c r="B679" s="261" t="s">
        <v>226</v>
      </c>
      <c r="C679" s="213">
        <v>0</v>
      </c>
      <c r="D679" s="213">
        <v>0</v>
      </c>
      <c r="E679" s="213">
        <v>313694.40000000002</v>
      </c>
      <c r="F679" s="214"/>
      <c r="G679" s="441"/>
    </row>
    <row r="680" spans="1:7" ht="15.95" customHeight="1" thickBot="1" x14ac:dyDescent="0.25">
      <c r="A680" s="85"/>
      <c r="B680" s="262" t="s">
        <v>227</v>
      </c>
      <c r="C680" s="263">
        <v>0</v>
      </c>
      <c r="D680" s="263">
        <v>0</v>
      </c>
      <c r="E680" s="263">
        <v>81015.600000000006</v>
      </c>
      <c r="F680" s="264"/>
    </row>
    <row r="681" spans="1:7" ht="15.95" customHeight="1" thickBot="1" x14ac:dyDescent="0.3">
      <c r="A681" s="256">
        <v>3729</v>
      </c>
      <c r="B681" s="257" t="s">
        <v>141</v>
      </c>
      <c r="C681" s="224">
        <v>210000</v>
      </c>
      <c r="D681" s="224">
        <v>210000</v>
      </c>
      <c r="E681" s="224">
        <v>200000.9</v>
      </c>
      <c r="F681" s="258">
        <f>SUM(E681/D681*100)</f>
        <v>95.238523809523812</v>
      </c>
    </row>
    <row r="682" spans="1:7" ht="15.95" customHeight="1" x14ac:dyDescent="0.2">
      <c r="A682" s="259"/>
      <c r="B682" s="260" t="s">
        <v>407</v>
      </c>
      <c r="C682" s="215">
        <v>50000</v>
      </c>
      <c r="D682" s="215">
        <v>50000</v>
      </c>
      <c r="E682" s="215">
        <v>0</v>
      </c>
      <c r="F682" s="216"/>
    </row>
    <row r="683" spans="1:7" ht="15.95" customHeight="1" thickBot="1" x14ac:dyDescent="0.25">
      <c r="A683" s="85"/>
      <c r="B683" s="262" t="s">
        <v>408</v>
      </c>
      <c r="C683" s="263">
        <v>160000</v>
      </c>
      <c r="D683" s="263">
        <v>160000</v>
      </c>
      <c r="E683" s="263">
        <v>200000.9</v>
      </c>
      <c r="F683" s="264"/>
    </row>
    <row r="684" spans="1:7" ht="15.95" customHeight="1" thickBot="1" x14ac:dyDescent="0.3">
      <c r="A684" s="256">
        <v>3733</v>
      </c>
      <c r="B684" s="257" t="s">
        <v>409</v>
      </c>
      <c r="C684" s="224">
        <f>SUM(C685)</f>
        <v>10000</v>
      </c>
      <c r="D684" s="224">
        <f>SUM(D685)</f>
        <v>10000</v>
      </c>
      <c r="E684" s="224">
        <v>1500.4</v>
      </c>
      <c r="F684" s="258">
        <f>SUM(E684/D684*100)</f>
        <v>15.004000000000001</v>
      </c>
    </row>
    <row r="685" spans="1:7" ht="15.95" customHeight="1" thickBot="1" x14ac:dyDescent="0.25">
      <c r="A685" s="278"/>
      <c r="B685" s="279" t="s">
        <v>410</v>
      </c>
      <c r="C685" s="196">
        <v>10000</v>
      </c>
      <c r="D685" s="196">
        <v>10000</v>
      </c>
      <c r="E685" s="196">
        <v>1500.4</v>
      </c>
      <c r="F685" s="197"/>
    </row>
    <row r="686" spans="1:7" ht="15.95" customHeight="1" thickBot="1" x14ac:dyDescent="0.3">
      <c r="A686" s="256">
        <v>3742</v>
      </c>
      <c r="B686" s="257" t="s">
        <v>411</v>
      </c>
      <c r="C686" s="224">
        <v>325000</v>
      </c>
      <c r="D686" s="224">
        <v>940000</v>
      </c>
      <c r="E686" s="224">
        <v>544203.19999999995</v>
      </c>
      <c r="F686" s="258">
        <f>SUM(E686/D686*100)</f>
        <v>57.893957446808507</v>
      </c>
    </row>
    <row r="687" spans="1:7" ht="15.95" customHeight="1" x14ac:dyDescent="0.2">
      <c r="A687" s="259"/>
      <c r="B687" s="260" t="s">
        <v>658</v>
      </c>
      <c r="C687" s="215">
        <v>125000</v>
      </c>
      <c r="D687" s="215">
        <v>125000</v>
      </c>
      <c r="E687" s="215">
        <v>0</v>
      </c>
      <c r="F687" s="216"/>
    </row>
    <row r="688" spans="1:7" ht="15.95" customHeight="1" x14ac:dyDescent="0.2">
      <c r="A688" s="259"/>
      <c r="B688" s="260" t="s">
        <v>659</v>
      </c>
      <c r="C688" s="215">
        <v>0</v>
      </c>
      <c r="D688" s="215">
        <v>100000</v>
      </c>
      <c r="E688" s="215">
        <v>0</v>
      </c>
      <c r="F688" s="216"/>
    </row>
    <row r="689" spans="1:7" ht="15.95" customHeight="1" x14ac:dyDescent="0.2">
      <c r="A689" s="259"/>
      <c r="B689" s="260" t="s">
        <v>660</v>
      </c>
      <c r="C689" s="215">
        <v>0</v>
      </c>
      <c r="D689" s="215">
        <v>515000</v>
      </c>
      <c r="E689" s="215">
        <v>0</v>
      </c>
      <c r="F689" s="216"/>
      <c r="G689" s="390"/>
    </row>
    <row r="690" spans="1:7" ht="15.95" customHeight="1" thickBot="1" x14ac:dyDescent="0.25">
      <c r="A690" s="259"/>
      <c r="B690" s="261" t="s">
        <v>412</v>
      </c>
      <c r="C690" s="213">
        <v>200000</v>
      </c>
      <c r="D690" s="213">
        <v>200000</v>
      </c>
      <c r="E690" s="213">
        <v>0</v>
      </c>
      <c r="F690" s="216"/>
    </row>
    <row r="691" spans="1:7" ht="15.95" customHeight="1" thickBot="1" x14ac:dyDescent="0.3">
      <c r="A691" s="256">
        <v>3745</v>
      </c>
      <c r="B691" s="257" t="s">
        <v>413</v>
      </c>
      <c r="C691" s="224">
        <v>9430000</v>
      </c>
      <c r="D691" s="224">
        <v>13750000</v>
      </c>
      <c r="E691" s="224">
        <v>10984833.58</v>
      </c>
      <c r="F691" s="258">
        <f>SUM(E691/D691*100)</f>
        <v>79.88969876363636</v>
      </c>
    </row>
    <row r="692" spans="1:7" ht="15.95" customHeight="1" x14ac:dyDescent="0.2">
      <c r="A692" s="72"/>
      <c r="B692" s="261" t="s">
        <v>414</v>
      </c>
      <c r="C692" s="291">
        <v>0</v>
      </c>
      <c r="D692" s="291">
        <v>0</v>
      </c>
      <c r="E692" s="438">
        <v>112008.6</v>
      </c>
      <c r="F692" s="214"/>
    </row>
    <row r="693" spans="1:7" ht="15.95" customHeight="1" x14ac:dyDescent="0.2">
      <c r="A693" s="72"/>
      <c r="B693" s="261" t="s">
        <v>415</v>
      </c>
      <c r="C693" s="291">
        <v>60000</v>
      </c>
      <c r="D693" s="291">
        <v>60000</v>
      </c>
      <c r="E693" s="438">
        <v>76555</v>
      </c>
      <c r="F693" s="214"/>
    </row>
    <row r="694" spans="1:7" ht="15.95" customHeight="1" x14ac:dyDescent="0.2">
      <c r="A694" s="72"/>
      <c r="B694" s="261" t="s">
        <v>416</v>
      </c>
      <c r="C694" s="291">
        <v>200000</v>
      </c>
      <c r="D694" s="291">
        <v>200000</v>
      </c>
      <c r="E694" s="438">
        <v>135068.62</v>
      </c>
      <c r="F694" s="214"/>
    </row>
    <row r="695" spans="1:7" ht="15.95" customHeight="1" x14ac:dyDescent="0.2">
      <c r="A695" s="72"/>
      <c r="B695" s="261" t="s">
        <v>417</v>
      </c>
      <c r="C695" s="291">
        <v>50000</v>
      </c>
      <c r="D695" s="291">
        <v>50000</v>
      </c>
      <c r="E695" s="438">
        <v>118820</v>
      </c>
      <c r="F695" s="214"/>
    </row>
    <row r="696" spans="1:7" ht="15.95" customHeight="1" x14ac:dyDescent="0.2">
      <c r="A696" s="72"/>
      <c r="B696" s="261" t="s">
        <v>661</v>
      </c>
      <c r="C696" s="291">
        <v>150000</v>
      </c>
      <c r="D696" s="291">
        <v>170000</v>
      </c>
      <c r="E696" s="438">
        <v>72051</v>
      </c>
      <c r="F696" s="214"/>
    </row>
    <row r="697" spans="1:7" ht="15.95" customHeight="1" x14ac:dyDescent="0.2">
      <c r="A697" s="72"/>
      <c r="B697" s="261" t="s">
        <v>418</v>
      </c>
      <c r="C697" s="291">
        <v>50000</v>
      </c>
      <c r="D697" s="291">
        <v>50000</v>
      </c>
      <c r="E697" s="438">
        <v>63511.199999999997</v>
      </c>
      <c r="F697" s="214"/>
    </row>
    <row r="698" spans="1:7" ht="15.95" customHeight="1" x14ac:dyDescent="0.2">
      <c r="A698" s="72"/>
      <c r="B698" s="261" t="s">
        <v>419</v>
      </c>
      <c r="C698" s="291">
        <v>300000</v>
      </c>
      <c r="D698" s="291">
        <v>300000</v>
      </c>
      <c r="E698" s="438">
        <v>254000</v>
      </c>
      <c r="F698" s="214"/>
    </row>
    <row r="699" spans="1:7" ht="15.95" customHeight="1" x14ac:dyDescent="0.2">
      <c r="A699" s="72"/>
      <c r="B699" s="261" t="s">
        <v>663</v>
      </c>
      <c r="C699" s="291">
        <v>700000</v>
      </c>
      <c r="D699" s="291">
        <v>700000</v>
      </c>
      <c r="E699" s="438">
        <v>625295.76</v>
      </c>
      <c r="F699" s="214"/>
    </row>
    <row r="700" spans="1:7" ht="15.95" customHeight="1" x14ac:dyDescent="0.2">
      <c r="A700" s="72"/>
      <c r="B700" s="261" t="s">
        <v>664</v>
      </c>
      <c r="C700" s="291">
        <v>70000</v>
      </c>
      <c r="D700" s="291">
        <v>70000</v>
      </c>
      <c r="E700" s="438">
        <v>63779</v>
      </c>
      <c r="F700" s="214"/>
    </row>
    <row r="701" spans="1:7" ht="15.95" customHeight="1" x14ac:dyDescent="0.2">
      <c r="A701" s="72"/>
      <c r="B701" s="261" t="s">
        <v>866</v>
      </c>
      <c r="C701" s="291">
        <v>0</v>
      </c>
      <c r="D701" s="291">
        <v>300000</v>
      </c>
      <c r="E701" s="438">
        <v>299167.57</v>
      </c>
      <c r="F701" s="214"/>
    </row>
    <row r="702" spans="1:7" ht="15.95" customHeight="1" x14ac:dyDescent="0.2">
      <c r="A702" s="72"/>
      <c r="B702" s="261" t="s">
        <v>662</v>
      </c>
      <c r="C702" s="291">
        <v>7850000</v>
      </c>
      <c r="D702" s="291">
        <v>8610000</v>
      </c>
      <c r="E702" s="438">
        <v>8417892.0700000003</v>
      </c>
      <c r="F702" s="214"/>
    </row>
    <row r="703" spans="1:7" ht="15.95" customHeight="1" x14ac:dyDescent="0.2">
      <c r="A703" s="72"/>
      <c r="B703" s="261" t="s">
        <v>420</v>
      </c>
      <c r="C703" s="291">
        <v>0</v>
      </c>
      <c r="D703" s="291">
        <v>0</v>
      </c>
      <c r="E703" s="438">
        <v>46107.519999999997</v>
      </c>
      <c r="F703" s="214"/>
    </row>
    <row r="704" spans="1:7" ht="15.95" customHeight="1" x14ac:dyDescent="0.2">
      <c r="A704" s="72"/>
      <c r="B704" s="261" t="s">
        <v>771</v>
      </c>
      <c r="C704" s="291">
        <v>0</v>
      </c>
      <c r="D704" s="291">
        <v>0</v>
      </c>
      <c r="E704" s="438">
        <v>42866.38</v>
      </c>
      <c r="F704" s="214"/>
    </row>
    <row r="705" spans="1:6" ht="15.95" customHeight="1" x14ac:dyDescent="0.2">
      <c r="A705" s="72"/>
      <c r="B705" s="261" t="s">
        <v>422</v>
      </c>
      <c r="C705" s="291">
        <v>0</v>
      </c>
      <c r="D705" s="291">
        <v>0</v>
      </c>
      <c r="E705" s="438">
        <v>34995.910000000003</v>
      </c>
      <c r="F705" s="214"/>
    </row>
    <row r="706" spans="1:6" ht="15.95" customHeight="1" x14ac:dyDescent="0.2">
      <c r="A706" s="72"/>
      <c r="B706" s="261" t="s">
        <v>421</v>
      </c>
      <c r="C706" s="291">
        <v>0</v>
      </c>
      <c r="D706" s="291">
        <v>0</v>
      </c>
      <c r="E706" s="438">
        <v>57516.95</v>
      </c>
      <c r="F706" s="214"/>
    </row>
    <row r="707" spans="1:6" ht="15.95" customHeight="1" x14ac:dyDescent="0.2">
      <c r="A707" s="85"/>
      <c r="B707" s="262" t="s">
        <v>665</v>
      </c>
      <c r="C707" s="318">
        <v>0</v>
      </c>
      <c r="D707" s="318">
        <v>550000</v>
      </c>
      <c r="E707" s="440">
        <v>0</v>
      </c>
      <c r="F707" s="264"/>
    </row>
    <row r="708" spans="1:6" ht="15.95" customHeight="1" x14ac:dyDescent="0.2">
      <c r="A708" s="85"/>
      <c r="B708" s="262" t="s">
        <v>666</v>
      </c>
      <c r="C708" s="318">
        <v>0</v>
      </c>
      <c r="D708" s="318">
        <v>500000</v>
      </c>
      <c r="E708" s="440">
        <v>0</v>
      </c>
      <c r="F708" s="264"/>
    </row>
    <row r="709" spans="1:6" ht="15.95" customHeight="1" x14ac:dyDescent="0.2">
      <c r="A709" s="85"/>
      <c r="B709" s="262" t="s">
        <v>667</v>
      </c>
      <c r="C709" s="318">
        <v>0</v>
      </c>
      <c r="D709" s="318">
        <v>400000</v>
      </c>
      <c r="E709" s="440">
        <v>54119</v>
      </c>
      <c r="F709" s="264"/>
    </row>
    <row r="710" spans="1:6" ht="15.95" customHeight="1" x14ac:dyDescent="0.2">
      <c r="A710" s="85"/>
      <c r="B710" s="262" t="s">
        <v>720</v>
      </c>
      <c r="C710" s="318">
        <v>0</v>
      </c>
      <c r="D710" s="318">
        <v>200000</v>
      </c>
      <c r="E710" s="440">
        <v>142882</v>
      </c>
      <c r="F710" s="264"/>
    </row>
    <row r="711" spans="1:6" ht="15.95" customHeight="1" x14ac:dyDescent="0.2">
      <c r="A711" s="85"/>
      <c r="B711" s="262" t="s">
        <v>668</v>
      </c>
      <c r="C711" s="318">
        <v>0</v>
      </c>
      <c r="D711" s="318">
        <v>50000</v>
      </c>
      <c r="E711" s="440">
        <v>45000</v>
      </c>
      <c r="F711" s="264"/>
    </row>
    <row r="712" spans="1:6" ht="15.95" customHeight="1" x14ac:dyDescent="0.2">
      <c r="A712" s="85"/>
      <c r="B712" s="262" t="s">
        <v>669</v>
      </c>
      <c r="C712" s="318">
        <v>0</v>
      </c>
      <c r="D712" s="318">
        <v>120000</v>
      </c>
      <c r="E712" s="440">
        <v>0</v>
      </c>
      <c r="F712" s="264"/>
    </row>
    <row r="713" spans="1:6" ht="15.95" customHeight="1" x14ac:dyDescent="0.2">
      <c r="A713" s="85"/>
      <c r="B713" s="262" t="s">
        <v>867</v>
      </c>
      <c r="C713" s="318">
        <v>0</v>
      </c>
      <c r="D713" s="318">
        <v>0</v>
      </c>
      <c r="E713" s="440">
        <v>94622</v>
      </c>
      <c r="F713" s="264"/>
    </row>
    <row r="714" spans="1:6" ht="15.95" customHeight="1" x14ac:dyDescent="0.2">
      <c r="A714" s="85"/>
      <c r="B714" s="262" t="s">
        <v>670</v>
      </c>
      <c r="C714" s="318">
        <v>0</v>
      </c>
      <c r="D714" s="318">
        <v>200000</v>
      </c>
      <c r="E714" s="440">
        <v>0</v>
      </c>
      <c r="F714" s="264"/>
    </row>
    <row r="715" spans="1:6" ht="15.95" customHeight="1" x14ac:dyDescent="0.2">
      <c r="A715" s="85"/>
      <c r="B715" s="262" t="s">
        <v>671</v>
      </c>
      <c r="C715" s="318">
        <v>0</v>
      </c>
      <c r="D715" s="318">
        <v>210000</v>
      </c>
      <c r="E715" s="440">
        <v>0</v>
      </c>
      <c r="F715" s="264"/>
    </row>
    <row r="716" spans="1:6" ht="15.95" customHeight="1" x14ac:dyDescent="0.2">
      <c r="A716" s="85"/>
      <c r="B716" s="262" t="s">
        <v>673</v>
      </c>
      <c r="C716" s="318">
        <v>0</v>
      </c>
      <c r="D716" s="318">
        <v>140000</v>
      </c>
      <c r="E716" s="440">
        <v>32200</v>
      </c>
      <c r="F716" s="264"/>
    </row>
    <row r="717" spans="1:6" ht="15.95" customHeight="1" x14ac:dyDescent="0.2">
      <c r="A717" s="85"/>
      <c r="B717" s="262" t="s">
        <v>674</v>
      </c>
      <c r="C717" s="318">
        <v>0</v>
      </c>
      <c r="D717" s="318">
        <v>450000</v>
      </c>
      <c r="E717" s="440">
        <v>0</v>
      </c>
      <c r="F717" s="264"/>
    </row>
    <row r="718" spans="1:6" ht="15.95" customHeight="1" x14ac:dyDescent="0.2">
      <c r="A718" s="85"/>
      <c r="B718" s="262" t="s">
        <v>675</v>
      </c>
      <c r="C718" s="318">
        <v>0</v>
      </c>
      <c r="D718" s="318">
        <v>90000</v>
      </c>
      <c r="E718" s="440">
        <v>0</v>
      </c>
      <c r="F718" s="264"/>
    </row>
    <row r="719" spans="1:6" ht="15.95" customHeight="1" x14ac:dyDescent="0.2">
      <c r="A719" s="85"/>
      <c r="B719" s="262" t="s">
        <v>672</v>
      </c>
      <c r="C719" s="318">
        <v>0</v>
      </c>
      <c r="D719" s="318">
        <v>330600</v>
      </c>
      <c r="E719" s="440">
        <v>172200</v>
      </c>
      <c r="F719" s="264"/>
    </row>
    <row r="720" spans="1:6" ht="15.95" customHeight="1" thickBot="1" x14ac:dyDescent="0.25">
      <c r="A720" s="85"/>
      <c r="B720" s="262" t="s">
        <v>770</v>
      </c>
      <c r="C720" s="318">
        <v>0</v>
      </c>
      <c r="D720" s="318">
        <v>0</v>
      </c>
      <c r="E720" s="440">
        <v>24175</v>
      </c>
      <c r="F720" s="264"/>
    </row>
    <row r="721" spans="1:6" ht="15.95" customHeight="1" thickBot="1" x14ac:dyDescent="0.3">
      <c r="A721" s="256">
        <v>3792</v>
      </c>
      <c r="B721" s="257" t="s">
        <v>423</v>
      </c>
      <c r="C721" s="224">
        <f>SUM(C723:C723)</f>
        <v>20000</v>
      </c>
      <c r="D721" s="224">
        <v>70000</v>
      </c>
      <c r="E721" s="224">
        <v>50000</v>
      </c>
      <c r="F721" s="258">
        <f>SUM(E721/D721*100)</f>
        <v>71.428571428571431</v>
      </c>
    </row>
    <row r="722" spans="1:6" ht="15.95" customHeight="1" x14ac:dyDescent="0.25">
      <c r="A722" s="370"/>
      <c r="B722" s="371" t="s">
        <v>676</v>
      </c>
      <c r="C722" s="363"/>
      <c r="D722" s="364">
        <v>50000</v>
      </c>
      <c r="E722" s="364">
        <v>50000</v>
      </c>
      <c r="F722" s="372"/>
    </row>
    <row r="723" spans="1:6" ht="15.95" customHeight="1" thickBot="1" x14ac:dyDescent="0.25">
      <c r="A723" s="259"/>
      <c r="B723" s="260" t="s">
        <v>424</v>
      </c>
      <c r="C723" s="215">
        <v>20000</v>
      </c>
      <c r="D723" s="215">
        <v>20000</v>
      </c>
      <c r="E723" s="215">
        <v>0</v>
      </c>
      <c r="F723" s="216"/>
    </row>
    <row r="724" spans="1:6" ht="15.95" customHeight="1" thickBot="1" x14ac:dyDescent="0.3">
      <c r="A724" s="256">
        <v>3799</v>
      </c>
      <c r="B724" s="257" t="s">
        <v>425</v>
      </c>
      <c r="C724" s="224">
        <f>SUM(C725)</f>
        <v>20000</v>
      </c>
      <c r="D724" s="224">
        <f>SUM(D725)</f>
        <v>20000</v>
      </c>
      <c r="E724" s="224">
        <f>SUM(E725)</f>
        <v>0</v>
      </c>
      <c r="F724" s="258">
        <f>SUM(E724/D724*100)</f>
        <v>0</v>
      </c>
    </row>
    <row r="725" spans="1:6" ht="15.95" customHeight="1" thickBot="1" x14ac:dyDescent="0.25">
      <c r="A725" s="278"/>
      <c r="B725" s="279" t="s">
        <v>426</v>
      </c>
      <c r="C725" s="196">
        <v>20000</v>
      </c>
      <c r="D725" s="196">
        <v>20000</v>
      </c>
      <c r="E725" s="196">
        <v>0</v>
      </c>
      <c r="F725" s="197"/>
    </row>
    <row r="726" spans="1:6" ht="15.95" customHeight="1" thickBot="1" x14ac:dyDescent="0.3">
      <c r="A726" s="256">
        <v>3900</v>
      </c>
      <c r="B726" s="257" t="s">
        <v>143</v>
      </c>
      <c r="C726" s="224">
        <v>750000</v>
      </c>
      <c r="D726" s="224">
        <v>805000</v>
      </c>
      <c r="E726" s="224">
        <v>702160</v>
      </c>
      <c r="F726" s="258">
        <f>SUM(E726/D726*100)</f>
        <v>87.22484472049689</v>
      </c>
    </row>
    <row r="727" spans="1:6" ht="15.95" customHeight="1" x14ac:dyDescent="0.2">
      <c r="A727" s="259"/>
      <c r="B727" s="260" t="s">
        <v>427</v>
      </c>
      <c r="C727" s="215">
        <v>700000</v>
      </c>
      <c r="D727" s="215"/>
      <c r="E727" s="215" t="s">
        <v>428</v>
      </c>
      <c r="F727" s="216"/>
    </row>
    <row r="728" spans="1:6" ht="15.95" customHeight="1" x14ac:dyDescent="0.2">
      <c r="A728" s="72"/>
      <c r="B728" s="320" t="s">
        <v>429</v>
      </c>
      <c r="C728" s="290">
        <v>0</v>
      </c>
      <c r="D728" s="290">
        <v>15000</v>
      </c>
      <c r="E728" s="290">
        <v>0</v>
      </c>
      <c r="F728" s="214"/>
    </row>
    <row r="729" spans="1:6" ht="15.95" customHeight="1" x14ac:dyDescent="0.2">
      <c r="A729" s="72"/>
      <c r="B729" s="320" t="s">
        <v>706</v>
      </c>
      <c r="C729" s="290">
        <v>0</v>
      </c>
      <c r="D729" s="290">
        <v>30000</v>
      </c>
      <c r="E729" s="290">
        <v>30000</v>
      </c>
      <c r="F729" s="214"/>
    </row>
    <row r="730" spans="1:6" ht="15.95" customHeight="1" x14ac:dyDescent="0.2">
      <c r="A730" s="72"/>
      <c r="B730" s="320" t="s">
        <v>707</v>
      </c>
      <c r="C730" s="290">
        <v>0</v>
      </c>
      <c r="D730" s="290">
        <v>10000</v>
      </c>
      <c r="E730" s="290">
        <v>10000</v>
      </c>
      <c r="F730" s="214"/>
    </row>
    <row r="731" spans="1:6" ht="15.95" customHeight="1" x14ac:dyDescent="0.2">
      <c r="A731" s="72"/>
      <c r="B731" s="320" t="s">
        <v>430</v>
      </c>
      <c r="C731" s="290">
        <v>0</v>
      </c>
      <c r="D731" s="290">
        <v>34000</v>
      </c>
      <c r="E731" s="290">
        <v>34000</v>
      </c>
      <c r="F731" s="214"/>
    </row>
    <row r="732" spans="1:6" ht="15.95" customHeight="1" x14ac:dyDescent="0.2">
      <c r="A732" s="72"/>
      <c r="B732" s="320" t="s">
        <v>431</v>
      </c>
      <c r="C732" s="290">
        <v>0</v>
      </c>
      <c r="D732" s="290">
        <v>100000</v>
      </c>
      <c r="E732" s="290">
        <v>100000</v>
      </c>
      <c r="F732" s="214"/>
    </row>
    <row r="733" spans="1:6" ht="15.95" customHeight="1" x14ac:dyDescent="0.2">
      <c r="A733" s="72"/>
      <c r="B733" s="320" t="s">
        <v>708</v>
      </c>
      <c r="C733" s="290">
        <v>0</v>
      </c>
      <c r="D733" s="290">
        <v>37000</v>
      </c>
      <c r="E733" s="290">
        <v>37000</v>
      </c>
      <c r="F733" s="328"/>
    </row>
    <row r="734" spans="1:6" ht="15.95" customHeight="1" x14ac:dyDescent="0.2">
      <c r="A734" s="72"/>
      <c r="B734" s="320" t="s">
        <v>709</v>
      </c>
      <c r="C734" s="290">
        <v>0</v>
      </c>
      <c r="D734" s="290">
        <v>37500</v>
      </c>
      <c r="E734" s="290">
        <v>37500</v>
      </c>
      <c r="F734" s="214"/>
    </row>
    <row r="735" spans="1:6" ht="15.95" customHeight="1" x14ac:dyDescent="0.2">
      <c r="A735" s="72"/>
      <c r="B735" s="320" t="s">
        <v>710</v>
      </c>
      <c r="C735" s="290">
        <v>0</v>
      </c>
      <c r="D735" s="290">
        <v>35000</v>
      </c>
      <c r="E735" s="290">
        <v>35000</v>
      </c>
      <c r="F735" s="214"/>
    </row>
    <row r="736" spans="1:6" ht="15.95" customHeight="1" x14ac:dyDescent="0.2">
      <c r="A736" s="72"/>
      <c r="B736" s="320" t="s">
        <v>711</v>
      </c>
      <c r="C736" s="290">
        <v>0</v>
      </c>
      <c r="D736" s="290">
        <v>37000</v>
      </c>
      <c r="E736" s="290">
        <v>0</v>
      </c>
      <c r="F736" s="214"/>
    </row>
    <row r="737" spans="1:6" ht="15.95" customHeight="1" x14ac:dyDescent="0.2">
      <c r="A737" s="72"/>
      <c r="B737" s="320" t="s">
        <v>712</v>
      </c>
      <c r="C737" s="290">
        <v>0</v>
      </c>
      <c r="D737" s="290">
        <v>38000</v>
      </c>
      <c r="E737" s="290">
        <v>38000</v>
      </c>
      <c r="F737" s="214"/>
    </row>
    <row r="738" spans="1:6" ht="15.95" customHeight="1" x14ac:dyDescent="0.2">
      <c r="A738" s="72"/>
      <c r="B738" s="320" t="s">
        <v>713</v>
      </c>
      <c r="C738" s="290">
        <v>0</v>
      </c>
      <c r="D738" s="290">
        <v>29500</v>
      </c>
      <c r="E738" s="290">
        <v>29500</v>
      </c>
      <c r="F738" s="214"/>
    </row>
    <row r="739" spans="1:6" ht="15.95" customHeight="1" x14ac:dyDescent="0.2">
      <c r="A739" s="72"/>
      <c r="B739" s="320" t="s">
        <v>714</v>
      </c>
      <c r="C739" s="290">
        <v>0</v>
      </c>
      <c r="D739" s="290">
        <v>36000</v>
      </c>
      <c r="E739" s="290">
        <v>0</v>
      </c>
      <c r="F739" s="214"/>
    </row>
    <row r="740" spans="1:6" ht="15.95" customHeight="1" x14ac:dyDescent="0.2">
      <c r="A740" s="72"/>
      <c r="B740" s="320" t="s">
        <v>705</v>
      </c>
      <c r="C740" s="290">
        <v>0</v>
      </c>
      <c r="D740" s="290">
        <v>27500</v>
      </c>
      <c r="E740" s="290">
        <v>27500</v>
      </c>
      <c r="F740" s="214"/>
    </row>
    <row r="741" spans="1:6" ht="15.95" customHeight="1" x14ac:dyDescent="0.2">
      <c r="A741" s="72"/>
      <c r="B741" s="320" t="s">
        <v>715</v>
      </c>
      <c r="C741" s="290">
        <v>0</v>
      </c>
      <c r="D741" s="290">
        <v>50000</v>
      </c>
      <c r="E741" s="290">
        <v>50000</v>
      </c>
      <c r="F741" s="214"/>
    </row>
    <row r="742" spans="1:6" ht="15.95" customHeight="1" x14ac:dyDescent="0.2">
      <c r="A742" s="72"/>
      <c r="B742" s="320" t="s">
        <v>719</v>
      </c>
      <c r="C742" s="290">
        <v>0</v>
      </c>
      <c r="D742" s="290">
        <v>34000</v>
      </c>
      <c r="E742" s="290">
        <v>34000</v>
      </c>
      <c r="F742" s="214"/>
    </row>
    <row r="743" spans="1:6" ht="15.95" customHeight="1" x14ac:dyDescent="0.2">
      <c r="A743" s="72"/>
      <c r="B743" s="320" t="s">
        <v>716</v>
      </c>
      <c r="C743" s="290">
        <v>0</v>
      </c>
      <c r="D743" s="290">
        <v>30000</v>
      </c>
      <c r="E743" s="290">
        <v>30000</v>
      </c>
      <c r="F743" s="214" t="s">
        <v>428</v>
      </c>
    </row>
    <row r="744" spans="1:6" ht="15.95" customHeight="1" x14ac:dyDescent="0.2">
      <c r="A744" s="85"/>
      <c r="B744" s="368" t="s">
        <v>717</v>
      </c>
      <c r="C744" s="369">
        <v>0</v>
      </c>
      <c r="D744" s="369">
        <v>19500</v>
      </c>
      <c r="E744" s="369">
        <v>19500</v>
      </c>
      <c r="F744" s="264"/>
    </row>
    <row r="745" spans="1:6" ht="15.95" customHeight="1" x14ac:dyDescent="0.2">
      <c r="A745" s="376"/>
      <c r="B745" s="368" t="s">
        <v>704</v>
      </c>
      <c r="C745" s="369">
        <v>0</v>
      </c>
      <c r="D745" s="369">
        <v>30000</v>
      </c>
      <c r="E745" s="369">
        <v>28056</v>
      </c>
      <c r="F745" s="263"/>
    </row>
    <row r="746" spans="1:6" ht="15.95" customHeight="1" x14ac:dyDescent="0.2">
      <c r="A746" s="376"/>
      <c r="B746" s="368" t="s">
        <v>718</v>
      </c>
      <c r="C746" s="369">
        <v>0</v>
      </c>
      <c r="D746" s="369">
        <v>100000</v>
      </c>
      <c r="E746" s="369">
        <v>100000</v>
      </c>
      <c r="F746" s="213"/>
    </row>
    <row r="747" spans="1:6" ht="15.95" customHeight="1" x14ac:dyDescent="0.2">
      <c r="A747" s="376"/>
      <c r="B747" s="368" t="s">
        <v>677</v>
      </c>
      <c r="C747" s="369">
        <v>50000</v>
      </c>
      <c r="D747" s="369">
        <v>50000</v>
      </c>
      <c r="E747" s="369">
        <v>37104</v>
      </c>
      <c r="F747" s="263"/>
    </row>
    <row r="748" spans="1:6" ht="15.95" customHeight="1" thickBot="1" x14ac:dyDescent="0.25">
      <c r="A748" s="376"/>
      <c r="B748" s="368" t="s">
        <v>870</v>
      </c>
      <c r="C748" s="369">
        <v>0</v>
      </c>
      <c r="D748" s="369">
        <v>25000</v>
      </c>
      <c r="E748" s="369">
        <v>25000</v>
      </c>
      <c r="F748" s="263"/>
    </row>
    <row r="749" spans="1:6" ht="15.95" customHeight="1" thickBot="1" x14ac:dyDescent="0.3">
      <c r="A749" s="256">
        <v>4312</v>
      </c>
      <c r="B749" s="257" t="s">
        <v>432</v>
      </c>
      <c r="C749" s="224">
        <f>SUM(C751)</f>
        <v>0</v>
      </c>
      <c r="D749" s="224">
        <v>79000</v>
      </c>
      <c r="E749" s="224">
        <v>79000</v>
      </c>
      <c r="F749" s="377">
        <f>SUM(E749/D749*100)</f>
        <v>100</v>
      </c>
    </row>
    <row r="750" spans="1:6" ht="15.95" customHeight="1" x14ac:dyDescent="0.25">
      <c r="A750" s="370"/>
      <c r="B750" s="371" t="s">
        <v>678</v>
      </c>
      <c r="C750" s="363">
        <v>0</v>
      </c>
      <c r="D750" s="364">
        <v>7000</v>
      </c>
      <c r="E750" s="364">
        <v>7000</v>
      </c>
      <c r="F750" s="372"/>
    </row>
    <row r="751" spans="1:6" ht="15.95" customHeight="1" thickBot="1" x14ac:dyDescent="0.25">
      <c r="A751" s="373"/>
      <c r="B751" s="262" t="s">
        <v>433</v>
      </c>
      <c r="C751" s="263">
        <v>0</v>
      </c>
      <c r="D751" s="263">
        <v>72000</v>
      </c>
      <c r="E751" s="263">
        <v>72000</v>
      </c>
      <c r="F751" s="220"/>
    </row>
    <row r="752" spans="1:6" ht="15.95" customHeight="1" thickBot="1" x14ac:dyDescent="0.3">
      <c r="A752" s="256">
        <v>4329</v>
      </c>
      <c r="B752" s="257" t="s">
        <v>434</v>
      </c>
      <c r="C752" s="224">
        <f>SUM(C753:C754)</f>
        <v>25000</v>
      </c>
      <c r="D752" s="224">
        <v>388000</v>
      </c>
      <c r="E752" s="224">
        <v>363000</v>
      </c>
      <c r="F752" s="258">
        <f>SUM(E752/D752*100)</f>
        <v>93.55670103092784</v>
      </c>
    </row>
    <row r="753" spans="1:6" ht="15.95" customHeight="1" x14ac:dyDescent="0.2">
      <c r="A753" s="259"/>
      <c r="B753" s="260" t="s">
        <v>435</v>
      </c>
      <c r="C753" s="215">
        <v>25000</v>
      </c>
      <c r="D753" s="215">
        <v>25000</v>
      </c>
      <c r="E753" s="215">
        <v>0</v>
      </c>
      <c r="F753" s="216"/>
    </row>
    <row r="754" spans="1:6" ht="15.95" customHeight="1" thickBot="1" x14ac:dyDescent="0.25">
      <c r="A754" s="72"/>
      <c r="B754" s="261" t="s">
        <v>436</v>
      </c>
      <c r="C754" s="213">
        <v>0</v>
      </c>
      <c r="D754" s="213">
        <v>363000</v>
      </c>
      <c r="E754" s="213">
        <v>363000</v>
      </c>
      <c r="F754" s="214"/>
    </row>
    <row r="755" spans="1:6" ht="15.95" customHeight="1" thickBot="1" x14ac:dyDescent="0.3">
      <c r="A755" s="256">
        <v>4339</v>
      </c>
      <c r="B755" s="257" t="s">
        <v>437</v>
      </c>
      <c r="C755" s="224">
        <f>SUM(C756)</f>
        <v>1000</v>
      </c>
      <c r="D755" s="224">
        <f>SUM(D756)</f>
        <v>1000</v>
      </c>
      <c r="E755" s="224">
        <f>SUM(E756)</f>
        <v>0</v>
      </c>
      <c r="F755" s="258">
        <f>SUM(E755/D755*100)</f>
        <v>0</v>
      </c>
    </row>
    <row r="756" spans="1:6" ht="15.95" customHeight="1" thickBot="1" x14ac:dyDescent="0.25">
      <c r="A756" s="278"/>
      <c r="B756" s="279" t="s">
        <v>438</v>
      </c>
      <c r="C756" s="196">
        <v>1000</v>
      </c>
      <c r="D756" s="196">
        <v>1000</v>
      </c>
      <c r="E756" s="196">
        <v>0</v>
      </c>
      <c r="F756" s="197"/>
    </row>
    <row r="757" spans="1:6" ht="15.95" customHeight="1" thickBot="1" x14ac:dyDescent="0.3">
      <c r="A757" s="256">
        <v>4351</v>
      </c>
      <c r="B757" s="257" t="s">
        <v>439</v>
      </c>
      <c r="C757" s="224">
        <v>23838000</v>
      </c>
      <c r="D757" s="224">
        <v>90666801.840000004</v>
      </c>
      <c r="E757" s="224">
        <v>88645529.329999998</v>
      </c>
      <c r="F757" s="258">
        <f>SUM(E757/D757*100)</f>
        <v>97.770658643538624</v>
      </c>
    </row>
    <row r="758" spans="1:6" ht="15.95" customHeight="1" x14ac:dyDescent="0.2">
      <c r="A758" s="259"/>
      <c r="B758" s="260" t="s">
        <v>681</v>
      </c>
      <c r="C758" s="215">
        <v>0</v>
      </c>
      <c r="D758" s="215">
        <v>15000</v>
      </c>
      <c r="E758" s="215">
        <v>15000</v>
      </c>
      <c r="F758" s="216"/>
    </row>
    <row r="759" spans="1:6" ht="15.95" customHeight="1" x14ac:dyDescent="0.2">
      <c r="A759" s="259"/>
      <c r="B759" s="260" t="s">
        <v>682</v>
      </c>
      <c r="C759" s="215">
        <v>0</v>
      </c>
      <c r="D759" s="215">
        <v>159200</v>
      </c>
      <c r="E759" s="215">
        <v>159200</v>
      </c>
      <c r="F759" s="216"/>
    </row>
    <row r="760" spans="1:6" ht="15.95" customHeight="1" x14ac:dyDescent="0.2">
      <c r="A760" s="259"/>
      <c r="B760" s="260" t="s">
        <v>440</v>
      </c>
      <c r="C760" s="215">
        <v>0</v>
      </c>
      <c r="D760" s="215">
        <v>726000</v>
      </c>
      <c r="E760" s="215">
        <v>726000</v>
      </c>
      <c r="F760" s="216"/>
    </row>
    <row r="761" spans="1:6" ht="15.95" customHeight="1" x14ac:dyDescent="0.2">
      <c r="A761" s="72"/>
      <c r="B761" s="261" t="s">
        <v>441</v>
      </c>
      <c r="C761" s="213">
        <v>10388000</v>
      </c>
      <c r="D761" s="213">
        <v>7740000</v>
      </c>
      <c r="E761" s="213">
        <v>7740000</v>
      </c>
      <c r="F761" s="214"/>
    </row>
    <row r="762" spans="1:6" ht="15.95" customHeight="1" x14ac:dyDescent="0.2">
      <c r="A762" s="72"/>
      <c r="B762" s="261" t="s">
        <v>683</v>
      </c>
      <c r="C762" s="213">
        <v>0</v>
      </c>
      <c r="D762" s="213">
        <v>263000</v>
      </c>
      <c r="E762" s="213">
        <v>263000</v>
      </c>
      <c r="F762" s="214"/>
    </row>
    <row r="763" spans="1:6" ht="15.95" customHeight="1" x14ac:dyDescent="0.2">
      <c r="A763" s="72"/>
      <c r="B763" s="261" t="s">
        <v>772</v>
      </c>
      <c r="C763" s="213">
        <v>0</v>
      </c>
      <c r="D763" s="213">
        <v>2844177.28</v>
      </c>
      <c r="E763" s="213">
        <v>2844177.28</v>
      </c>
      <c r="F763" s="214"/>
    </row>
    <row r="764" spans="1:6" ht="15.95" customHeight="1" x14ac:dyDescent="0.2">
      <c r="A764" s="72"/>
      <c r="B764" s="261" t="s">
        <v>773</v>
      </c>
      <c r="C764" s="213">
        <v>0</v>
      </c>
      <c r="D764" s="213">
        <v>2869000</v>
      </c>
      <c r="E764" s="213">
        <v>2869000</v>
      </c>
      <c r="F764" s="214"/>
    </row>
    <row r="765" spans="1:6" ht="15.95" customHeight="1" x14ac:dyDescent="0.2">
      <c r="A765" s="72"/>
      <c r="B765" s="261" t="s">
        <v>684</v>
      </c>
      <c r="C765" s="213">
        <v>0</v>
      </c>
      <c r="D765" s="213">
        <v>1771000</v>
      </c>
      <c r="E765" s="213">
        <v>1771000</v>
      </c>
      <c r="F765" s="214"/>
    </row>
    <row r="766" spans="1:6" ht="15.95" customHeight="1" x14ac:dyDescent="0.2">
      <c r="A766" s="72"/>
      <c r="B766" s="261" t="s">
        <v>679</v>
      </c>
      <c r="C766" s="213">
        <v>650000</v>
      </c>
      <c r="D766" s="213">
        <v>650000</v>
      </c>
      <c r="E766" s="213">
        <v>418401.5</v>
      </c>
      <c r="F766" s="214"/>
    </row>
    <row r="767" spans="1:6" ht="15.95" customHeight="1" thickBot="1" x14ac:dyDescent="0.25">
      <c r="A767" s="278"/>
      <c r="B767" s="303" t="s">
        <v>680</v>
      </c>
      <c r="C767" s="304">
        <v>12800000</v>
      </c>
      <c r="D767" s="304">
        <v>73629424.560000002</v>
      </c>
      <c r="E767" s="304">
        <v>71839750.549999997</v>
      </c>
      <c r="F767" s="305"/>
    </row>
    <row r="768" spans="1:6" ht="15.95" customHeight="1" thickBot="1" x14ac:dyDescent="0.3">
      <c r="A768" s="256">
        <v>4356</v>
      </c>
      <c r="B768" s="257" t="s">
        <v>442</v>
      </c>
      <c r="C768" s="224">
        <f>SUM(C769:C769)</f>
        <v>0</v>
      </c>
      <c r="D768" s="224">
        <v>1216800</v>
      </c>
      <c r="E768" s="224">
        <v>1216800</v>
      </c>
      <c r="F768" s="258">
        <f>SUM(E768/D768*100)</f>
        <v>100</v>
      </c>
    </row>
    <row r="769" spans="1:6" ht="15.95" customHeight="1" thickBot="1" x14ac:dyDescent="0.25">
      <c r="A769" s="259"/>
      <c r="B769" s="260" t="s">
        <v>443</v>
      </c>
      <c r="C769" s="215">
        <v>0</v>
      </c>
      <c r="D769" s="215">
        <v>1216800</v>
      </c>
      <c r="E769" s="215">
        <v>1216800</v>
      </c>
      <c r="F769" s="216"/>
    </row>
    <row r="770" spans="1:6" ht="15.95" customHeight="1" thickBot="1" x14ac:dyDescent="0.3">
      <c r="A770" s="256">
        <v>4371</v>
      </c>
      <c r="B770" s="257" t="s">
        <v>444</v>
      </c>
      <c r="C770" s="224">
        <f>SUM(C771:C774)</f>
        <v>0</v>
      </c>
      <c r="D770" s="224">
        <v>45100</v>
      </c>
      <c r="E770" s="224">
        <v>45100</v>
      </c>
      <c r="F770" s="258">
        <f>SUM(E770/D770*100)</f>
        <v>100</v>
      </c>
    </row>
    <row r="771" spans="1:6" ht="15.95" customHeight="1" x14ac:dyDescent="0.2">
      <c r="A771" s="68"/>
      <c r="B771" s="285" t="s">
        <v>445</v>
      </c>
      <c r="C771" s="286">
        <v>0</v>
      </c>
      <c r="D771" s="286">
        <v>12800</v>
      </c>
      <c r="E771" s="286">
        <v>12800</v>
      </c>
      <c r="F771" s="301"/>
    </row>
    <row r="772" spans="1:6" ht="15.95" customHeight="1" x14ac:dyDescent="0.2">
      <c r="A772" s="72"/>
      <c r="B772" s="261" t="s">
        <v>446</v>
      </c>
      <c r="C772" s="213">
        <v>0</v>
      </c>
      <c r="D772" s="213">
        <v>10400</v>
      </c>
      <c r="E772" s="213">
        <v>10400</v>
      </c>
      <c r="F772" s="214"/>
    </row>
    <row r="773" spans="1:6" ht="15.95" customHeight="1" x14ac:dyDescent="0.2">
      <c r="A773" s="72"/>
      <c r="B773" s="261" t="s">
        <v>447</v>
      </c>
      <c r="C773" s="213">
        <v>0</v>
      </c>
      <c r="D773" s="213">
        <v>6800</v>
      </c>
      <c r="E773" s="213">
        <v>6800</v>
      </c>
      <c r="F773" s="214"/>
    </row>
    <row r="774" spans="1:6" ht="15.95" customHeight="1" thickBot="1" x14ac:dyDescent="0.25">
      <c r="A774" s="90"/>
      <c r="B774" s="265" t="s">
        <v>448</v>
      </c>
      <c r="C774" s="220">
        <v>0</v>
      </c>
      <c r="D774" s="220">
        <v>15100</v>
      </c>
      <c r="E774" s="220">
        <v>15100</v>
      </c>
      <c r="F774" s="221"/>
    </row>
    <row r="775" spans="1:6" ht="15.95" customHeight="1" thickBot="1" x14ac:dyDescent="0.3">
      <c r="A775" s="266">
        <v>4375</v>
      </c>
      <c r="B775" s="267" t="s">
        <v>147</v>
      </c>
      <c r="C775" s="228">
        <v>175000</v>
      </c>
      <c r="D775" s="228">
        <v>506600</v>
      </c>
      <c r="E775" s="228">
        <v>438567.91</v>
      </c>
      <c r="F775" s="268">
        <f>SUM(E775/D775*100)</f>
        <v>86.570846821950255</v>
      </c>
    </row>
    <row r="776" spans="1:6" ht="15.95" customHeight="1" x14ac:dyDescent="0.25">
      <c r="A776" s="259"/>
      <c r="B776" s="260" t="s">
        <v>449</v>
      </c>
      <c r="C776" s="215">
        <v>0</v>
      </c>
      <c r="D776" s="215">
        <v>331600</v>
      </c>
      <c r="E776" s="215">
        <v>331600</v>
      </c>
      <c r="F776" s="311"/>
    </row>
    <row r="777" spans="1:6" ht="15.95" customHeight="1" x14ac:dyDescent="0.25">
      <c r="A777" s="72"/>
      <c r="B777" s="261" t="s">
        <v>450</v>
      </c>
      <c r="C777" s="213">
        <v>155000</v>
      </c>
      <c r="D777" s="213">
        <v>155000</v>
      </c>
      <c r="E777" s="213">
        <v>106967.91</v>
      </c>
      <c r="F777" s="312"/>
    </row>
    <row r="778" spans="1:6" ht="15.95" customHeight="1" thickBot="1" x14ac:dyDescent="0.3">
      <c r="A778" s="85"/>
      <c r="B778" s="262" t="s">
        <v>451</v>
      </c>
      <c r="C778" s="263">
        <v>20000</v>
      </c>
      <c r="D778" s="263">
        <v>20000</v>
      </c>
      <c r="E778" s="263">
        <v>0</v>
      </c>
      <c r="F778" s="204"/>
    </row>
    <row r="779" spans="1:6" ht="15.95" customHeight="1" thickBot="1" x14ac:dyDescent="0.3">
      <c r="A779" s="256">
        <v>4378</v>
      </c>
      <c r="B779" s="257" t="s">
        <v>452</v>
      </c>
      <c r="C779" s="224">
        <f>SUM(C780)</f>
        <v>0</v>
      </c>
      <c r="D779" s="224">
        <f t="shared" ref="D779:E779" si="9">SUM(D780)</f>
        <v>30000</v>
      </c>
      <c r="E779" s="224">
        <f t="shared" si="9"/>
        <v>30000</v>
      </c>
      <c r="F779" s="258">
        <f>SUM(E779/D779*100)</f>
        <v>100</v>
      </c>
    </row>
    <row r="780" spans="1:6" ht="15.95" customHeight="1" thickBot="1" x14ac:dyDescent="0.25">
      <c r="A780" s="302"/>
      <c r="B780" s="303" t="s">
        <v>453</v>
      </c>
      <c r="C780" s="304">
        <v>0</v>
      </c>
      <c r="D780" s="304">
        <v>30000</v>
      </c>
      <c r="E780" s="304">
        <v>30000</v>
      </c>
      <c r="F780" s="305"/>
    </row>
    <row r="781" spans="1:6" ht="15.95" customHeight="1" thickBot="1" x14ac:dyDescent="0.3">
      <c r="A781" s="256">
        <v>4379</v>
      </c>
      <c r="B781" s="257" t="s">
        <v>454</v>
      </c>
      <c r="C781" s="224">
        <f>SUM(C782)</f>
        <v>0</v>
      </c>
      <c r="D781" s="224">
        <v>58200</v>
      </c>
      <c r="E781" s="224">
        <v>58200</v>
      </c>
      <c r="F781" s="258">
        <f>SUM(E781/D781*100)</f>
        <v>100</v>
      </c>
    </row>
    <row r="782" spans="1:6" ht="15.95" customHeight="1" thickBot="1" x14ac:dyDescent="0.25">
      <c r="A782" s="302"/>
      <c r="B782" s="303" t="s">
        <v>685</v>
      </c>
      <c r="C782" s="304">
        <v>0</v>
      </c>
      <c r="D782" s="304">
        <v>58200</v>
      </c>
      <c r="E782" s="304">
        <v>58200</v>
      </c>
      <c r="F782" s="305"/>
    </row>
    <row r="783" spans="1:6" ht="15.95" customHeight="1" thickBot="1" x14ac:dyDescent="0.3">
      <c r="A783" s="266">
        <v>4399</v>
      </c>
      <c r="B783" s="267" t="s">
        <v>149</v>
      </c>
      <c r="C783" s="228">
        <v>3380750</v>
      </c>
      <c r="D783" s="228">
        <v>81350</v>
      </c>
      <c r="E783" s="228">
        <v>4236</v>
      </c>
      <c r="F783" s="268">
        <f>SUM(E783/D783*100)</f>
        <v>5.2071296865396439</v>
      </c>
    </row>
    <row r="784" spans="1:6" ht="15.95" customHeight="1" x14ac:dyDescent="0.2">
      <c r="A784" s="72"/>
      <c r="B784" s="261" t="s">
        <v>455</v>
      </c>
      <c r="C784" s="213">
        <v>15000</v>
      </c>
      <c r="D784" s="213">
        <v>15000</v>
      </c>
      <c r="E784" s="213">
        <v>3993</v>
      </c>
      <c r="F784" s="214"/>
    </row>
    <row r="785" spans="1:6" ht="15.95" customHeight="1" x14ac:dyDescent="0.2">
      <c r="A785" s="72"/>
      <c r="B785" s="261" t="s">
        <v>456</v>
      </c>
      <c r="C785" s="213">
        <v>4000</v>
      </c>
      <c r="D785" s="213">
        <v>4000</v>
      </c>
      <c r="E785" s="213">
        <v>243</v>
      </c>
      <c r="F785" s="214"/>
    </row>
    <row r="786" spans="1:6" ht="15.95" customHeight="1" thickBot="1" x14ac:dyDescent="0.25">
      <c r="A786" s="72"/>
      <c r="B786" s="261" t="s">
        <v>686</v>
      </c>
      <c r="C786" s="213">
        <v>3361750</v>
      </c>
      <c r="D786" s="213">
        <v>62350</v>
      </c>
      <c r="E786" s="213">
        <v>0</v>
      </c>
      <c r="F786" s="214"/>
    </row>
    <row r="787" spans="1:6" ht="15.95" customHeight="1" thickBot="1" x14ac:dyDescent="0.3">
      <c r="A787" s="256">
        <v>5212</v>
      </c>
      <c r="B787" s="257" t="s">
        <v>457</v>
      </c>
      <c r="C787" s="224">
        <f>SUM(C788:C789)</f>
        <v>65000</v>
      </c>
      <c r="D787" s="224">
        <f>SUM(D788:D789)</f>
        <v>65000</v>
      </c>
      <c r="E787" s="224">
        <v>90.7</v>
      </c>
      <c r="F787" s="258">
        <v>0.1</v>
      </c>
    </row>
    <row r="788" spans="1:6" ht="15.95" customHeight="1" x14ac:dyDescent="0.2">
      <c r="A788" s="259"/>
      <c r="B788" s="260" t="s">
        <v>458</v>
      </c>
      <c r="C788" s="215">
        <v>50000</v>
      </c>
      <c r="D788" s="215">
        <v>50000</v>
      </c>
      <c r="E788" s="215">
        <v>0</v>
      </c>
      <c r="F788" s="216"/>
    </row>
    <row r="789" spans="1:6" ht="15.95" customHeight="1" thickBot="1" x14ac:dyDescent="0.25">
      <c r="A789" s="85"/>
      <c r="B789" s="262" t="s">
        <v>459</v>
      </c>
      <c r="C789" s="263">
        <v>15000</v>
      </c>
      <c r="D789" s="263">
        <v>15000</v>
      </c>
      <c r="E789" s="263">
        <v>90.7</v>
      </c>
      <c r="F789" s="264"/>
    </row>
    <row r="790" spans="1:6" ht="15.95" customHeight="1" thickBot="1" x14ac:dyDescent="0.3">
      <c r="A790" s="256">
        <v>5213</v>
      </c>
      <c r="B790" s="257" t="s">
        <v>460</v>
      </c>
      <c r="C790" s="224">
        <v>150000</v>
      </c>
      <c r="D790" s="224">
        <v>150000</v>
      </c>
      <c r="E790" s="224">
        <v>69981.61</v>
      </c>
      <c r="F790" s="258">
        <f>SUM(E790/D790*100)</f>
        <v>46.654406666666667</v>
      </c>
    </row>
    <row r="791" spans="1:6" ht="15.95" customHeight="1" thickBot="1" x14ac:dyDescent="0.3">
      <c r="A791" s="329" t="s">
        <v>461</v>
      </c>
      <c r="B791" s="270" t="s">
        <v>687</v>
      </c>
      <c r="C791" s="271">
        <v>150000</v>
      </c>
      <c r="D791" s="271">
        <v>150000</v>
      </c>
      <c r="E791" s="271">
        <v>69981.61</v>
      </c>
      <c r="F791" s="311"/>
    </row>
    <row r="792" spans="1:6" ht="15.95" customHeight="1" thickBot="1" x14ac:dyDescent="0.3">
      <c r="A792" s="256">
        <v>5311</v>
      </c>
      <c r="B792" s="257" t="s">
        <v>462</v>
      </c>
      <c r="C792" s="224">
        <v>7256000</v>
      </c>
      <c r="D792" s="224">
        <v>7256000</v>
      </c>
      <c r="E792" s="224">
        <v>6048261.6500000004</v>
      </c>
      <c r="F792" s="258">
        <f>SUM(E792/D792*100)</f>
        <v>83.355314911797137</v>
      </c>
    </row>
    <row r="793" spans="1:6" ht="15.95" customHeight="1" x14ac:dyDescent="0.2">
      <c r="A793" s="259"/>
      <c r="B793" s="260" t="s">
        <v>463</v>
      </c>
      <c r="C793" s="215">
        <v>6446000</v>
      </c>
      <c r="D793" s="215">
        <v>6446000</v>
      </c>
      <c r="E793" s="215">
        <v>5419624</v>
      </c>
      <c r="F793" s="216"/>
    </row>
    <row r="794" spans="1:6" ht="15.95" customHeight="1" thickBot="1" x14ac:dyDescent="0.25">
      <c r="A794" s="72"/>
      <c r="B794" s="261" t="s">
        <v>464</v>
      </c>
      <c r="C794" s="213">
        <v>810000</v>
      </c>
      <c r="D794" s="213">
        <v>810000</v>
      </c>
      <c r="E794" s="213">
        <v>628637.65</v>
      </c>
      <c r="F794" s="214"/>
    </row>
    <row r="795" spans="1:6" ht="15.95" customHeight="1" thickBot="1" x14ac:dyDescent="0.3">
      <c r="A795" s="256">
        <v>5399</v>
      </c>
      <c r="B795" s="257" t="s">
        <v>465</v>
      </c>
      <c r="C795" s="224">
        <f>SUM(C796)</f>
        <v>600000</v>
      </c>
      <c r="D795" s="224">
        <v>748477</v>
      </c>
      <c r="E795" s="224">
        <v>238662.95</v>
      </c>
      <c r="F795" s="258">
        <f>SUM(E795/D795*100)</f>
        <v>31.886477473589704</v>
      </c>
    </row>
    <row r="796" spans="1:6" ht="15.95" customHeight="1" thickBot="1" x14ac:dyDescent="0.25">
      <c r="A796" s="278"/>
      <c r="B796" s="279" t="s">
        <v>466</v>
      </c>
      <c r="C796" s="196">
        <v>600000</v>
      </c>
      <c r="D796" s="196">
        <v>748477</v>
      </c>
      <c r="E796" s="196">
        <v>238662.95</v>
      </c>
      <c r="F796" s="197"/>
    </row>
    <row r="797" spans="1:6" ht="15.95" customHeight="1" thickBot="1" x14ac:dyDescent="0.3">
      <c r="A797" s="256">
        <v>5512</v>
      </c>
      <c r="B797" s="257" t="s">
        <v>467</v>
      </c>
      <c r="C797" s="224">
        <v>4178000</v>
      </c>
      <c r="D797" s="224">
        <v>7182463</v>
      </c>
      <c r="E797" s="224">
        <v>3437921.84</v>
      </c>
      <c r="F797" s="258">
        <f>SUM(E797/D797*100)</f>
        <v>47.865500177306863</v>
      </c>
    </row>
    <row r="798" spans="1:6" ht="15.95" customHeight="1" x14ac:dyDescent="0.2">
      <c r="A798" s="259"/>
      <c r="B798" s="260" t="s">
        <v>468</v>
      </c>
      <c r="C798" s="364">
        <v>1868000</v>
      </c>
      <c r="D798" s="364">
        <v>2443000</v>
      </c>
      <c r="E798" s="364">
        <v>1819098.37</v>
      </c>
      <c r="F798" s="216"/>
    </row>
    <row r="799" spans="1:6" ht="15.95" customHeight="1" x14ac:dyDescent="0.2">
      <c r="A799" s="259"/>
      <c r="B799" s="260" t="s">
        <v>469</v>
      </c>
      <c r="C799" s="364">
        <v>0</v>
      </c>
      <c r="D799" s="364">
        <v>133506</v>
      </c>
      <c r="E799" s="364">
        <v>133506</v>
      </c>
      <c r="F799" s="216"/>
    </row>
    <row r="800" spans="1:6" ht="15.95" customHeight="1" x14ac:dyDescent="0.2">
      <c r="A800" s="259"/>
      <c r="B800" s="260" t="s">
        <v>470</v>
      </c>
      <c r="C800" s="364">
        <v>0</v>
      </c>
      <c r="D800" s="364">
        <v>39599</v>
      </c>
      <c r="E800" s="364">
        <v>39599</v>
      </c>
      <c r="F800" s="216"/>
    </row>
    <row r="801" spans="1:7" ht="15.95" customHeight="1" x14ac:dyDescent="0.2">
      <c r="A801" s="259"/>
      <c r="B801" s="260" t="s">
        <v>471</v>
      </c>
      <c r="C801" s="364">
        <v>0</v>
      </c>
      <c r="D801" s="364">
        <v>58358</v>
      </c>
      <c r="E801" s="364">
        <v>58358</v>
      </c>
      <c r="F801" s="216"/>
    </row>
    <row r="802" spans="1:7" ht="15.95" customHeight="1" x14ac:dyDescent="0.2">
      <c r="A802" s="259"/>
      <c r="B802" s="260" t="s">
        <v>688</v>
      </c>
      <c r="C802" s="364">
        <v>0</v>
      </c>
      <c r="D802" s="364">
        <v>75000</v>
      </c>
      <c r="E802" s="364">
        <v>0</v>
      </c>
      <c r="F802" s="216"/>
    </row>
    <row r="803" spans="1:7" ht="15.95" customHeight="1" x14ac:dyDescent="0.2">
      <c r="A803" s="72"/>
      <c r="B803" s="261" t="s">
        <v>472</v>
      </c>
      <c r="C803" s="291">
        <v>40000</v>
      </c>
      <c r="D803" s="291">
        <v>220000</v>
      </c>
      <c r="E803" s="291">
        <v>56721.3</v>
      </c>
      <c r="F803" s="214"/>
    </row>
    <row r="804" spans="1:7" ht="15.95" customHeight="1" x14ac:dyDescent="0.2">
      <c r="A804" s="72"/>
      <c r="B804" s="261" t="s">
        <v>473</v>
      </c>
      <c r="C804" s="291">
        <v>40000</v>
      </c>
      <c r="D804" s="291">
        <v>185000</v>
      </c>
      <c r="E804" s="291">
        <v>99019.17</v>
      </c>
      <c r="F804" s="214"/>
    </row>
    <row r="805" spans="1:7" ht="15.95" customHeight="1" x14ac:dyDescent="0.2">
      <c r="A805" s="72"/>
      <c r="B805" s="261" t="s">
        <v>474</v>
      </c>
      <c r="C805" s="291">
        <v>0</v>
      </c>
      <c r="D805" s="291">
        <v>45000</v>
      </c>
      <c r="E805" s="291">
        <v>45000</v>
      </c>
      <c r="F805" s="214"/>
    </row>
    <row r="806" spans="1:7" ht="15.95" customHeight="1" x14ac:dyDescent="0.2">
      <c r="A806" s="72"/>
      <c r="B806" s="261" t="s">
        <v>475</v>
      </c>
      <c r="C806" s="291">
        <v>40000</v>
      </c>
      <c r="D806" s="291">
        <v>70000</v>
      </c>
      <c r="E806" s="291">
        <v>30000</v>
      </c>
      <c r="F806" s="214"/>
      <c r="G806" s="514"/>
    </row>
    <row r="807" spans="1:7" ht="15.95" customHeight="1" x14ac:dyDescent="0.2">
      <c r="A807" s="85"/>
      <c r="B807" s="262" t="s">
        <v>694</v>
      </c>
      <c r="C807" s="318">
        <v>1000000</v>
      </c>
      <c r="D807" s="318">
        <v>1000000</v>
      </c>
      <c r="E807" s="318">
        <v>1036619</v>
      </c>
      <c r="F807" s="264"/>
    </row>
    <row r="808" spans="1:7" ht="15.95" customHeight="1" x14ac:dyDescent="0.2">
      <c r="A808" s="85"/>
      <c r="B808" s="262" t="s">
        <v>693</v>
      </c>
      <c r="C808" s="318">
        <v>1000000</v>
      </c>
      <c r="D808" s="318">
        <v>1000000</v>
      </c>
      <c r="E808" s="318">
        <v>58675.4</v>
      </c>
      <c r="F808" s="264"/>
    </row>
    <row r="809" spans="1:7" ht="15.95" customHeight="1" x14ac:dyDescent="0.2">
      <c r="A809" s="85"/>
      <c r="B809" s="262" t="s">
        <v>689</v>
      </c>
      <c r="C809" s="318">
        <v>90000</v>
      </c>
      <c r="D809" s="318">
        <v>90000</v>
      </c>
      <c r="E809" s="318">
        <v>50000</v>
      </c>
      <c r="F809" s="264"/>
    </row>
    <row r="810" spans="1:7" ht="15.95" customHeight="1" x14ac:dyDescent="0.2">
      <c r="A810" s="85"/>
      <c r="B810" s="262" t="s">
        <v>476</v>
      </c>
      <c r="C810" s="318">
        <v>0</v>
      </c>
      <c r="D810" s="318">
        <v>1037000</v>
      </c>
      <c r="E810" s="318">
        <v>0</v>
      </c>
      <c r="F810" s="264"/>
    </row>
    <row r="811" spans="1:7" ht="15.95" customHeight="1" x14ac:dyDescent="0.2">
      <c r="A811" s="85"/>
      <c r="B811" s="262" t="s">
        <v>690</v>
      </c>
      <c r="C811" s="318">
        <v>0</v>
      </c>
      <c r="D811" s="318">
        <v>180000</v>
      </c>
      <c r="E811" s="318">
        <v>0</v>
      </c>
      <c r="F811" s="264"/>
    </row>
    <row r="812" spans="1:7" ht="15.95" customHeight="1" x14ac:dyDescent="0.2">
      <c r="A812" s="85"/>
      <c r="B812" s="262" t="s">
        <v>692</v>
      </c>
      <c r="C812" s="318">
        <v>100000</v>
      </c>
      <c r="D812" s="318">
        <v>115000</v>
      </c>
      <c r="E812" s="318">
        <v>11325.6</v>
      </c>
      <c r="F812" s="264"/>
    </row>
    <row r="813" spans="1:7" ht="15.95" customHeight="1" x14ac:dyDescent="0.2">
      <c r="A813" s="85"/>
      <c r="B813" s="262" t="s">
        <v>691</v>
      </c>
      <c r="C813" s="318">
        <v>0</v>
      </c>
      <c r="D813" s="318">
        <v>241000</v>
      </c>
      <c r="E813" s="318">
        <v>0</v>
      </c>
      <c r="F813" s="264"/>
    </row>
    <row r="814" spans="1:7" ht="15.95" customHeight="1" thickBot="1" x14ac:dyDescent="0.25">
      <c r="A814" s="85"/>
      <c r="B814" s="262" t="s">
        <v>477</v>
      </c>
      <c r="C814" s="318">
        <v>0</v>
      </c>
      <c r="D814" s="318">
        <v>250000</v>
      </c>
      <c r="E814" s="318">
        <v>0</v>
      </c>
      <c r="F814" s="264"/>
    </row>
    <row r="815" spans="1:7" ht="15.95" customHeight="1" thickBot="1" x14ac:dyDescent="0.3">
      <c r="A815" s="256">
        <v>6112</v>
      </c>
      <c r="B815" s="257" t="s">
        <v>478</v>
      </c>
      <c r="C815" s="224">
        <v>3290000</v>
      </c>
      <c r="D815" s="224">
        <v>3498000</v>
      </c>
      <c r="E815" s="224">
        <v>3314845</v>
      </c>
      <c r="F815" s="258">
        <f>SUM(E815/D815*100)</f>
        <v>94.764008004574038</v>
      </c>
    </row>
    <row r="816" spans="1:7" ht="15.95" customHeight="1" x14ac:dyDescent="0.2">
      <c r="A816" s="259"/>
      <c r="B816" s="260" t="s">
        <v>479</v>
      </c>
      <c r="C816" s="215">
        <v>2992000</v>
      </c>
      <c r="D816" s="215">
        <v>3200000</v>
      </c>
      <c r="E816" s="215">
        <v>3029985</v>
      </c>
      <c r="F816" s="216"/>
    </row>
    <row r="817" spans="1:7" ht="15.95" customHeight="1" x14ac:dyDescent="0.2">
      <c r="A817" s="72"/>
      <c r="B817" s="261" t="s">
        <v>480</v>
      </c>
      <c r="C817" s="213">
        <v>74500</v>
      </c>
      <c r="D817" s="213">
        <v>74500</v>
      </c>
      <c r="E817" s="213">
        <v>70498</v>
      </c>
      <c r="F817" s="214"/>
    </row>
    <row r="818" spans="1:7" ht="15.95" customHeight="1" x14ac:dyDescent="0.2">
      <c r="A818" s="72"/>
      <c r="B818" s="261" t="s">
        <v>481</v>
      </c>
      <c r="C818" s="213">
        <v>74500</v>
      </c>
      <c r="D818" s="213">
        <v>74500</v>
      </c>
      <c r="E818" s="213">
        <v>76127</v>
      </c>
      <c r="F818" s="214"/>
      <c r="G818" s="514"/>
    </row>
    <row r="819" spans="1:7" ht="15.95" customHeight="1" x14ac:dyDescent="0.2">
      <c r="A819" s="72"/>
      <c r="B819" s="261" t="s">
        <v>482</v>
      </c>
      <c r="C819" s="213">
        <v>74500</v>
      </c>
      <c r="D819" s="213">
        <v>74500</v>
      </c>
      <c r="E819" s="213">
        <v>70498</v>
      </c>
      <c r="F819" s="214"/>
    </row>
    <row r="820" spans="1:7" ht="15.95" customHeight="1" thickBot="1" x14ac:dyDescent="0.25">
      <c r="A820" s="85"/>
      <c r="B820" s="262" t="s">
        <v>483</v>
      </c>
      <c r="C820" s="263">
        <v>74500</v>
      </c>
      <c r="D820" s="263">
        <v>74500</v>
      </c>
      <c r="E820" s="263">
        <v>67737</v>
      </c>
      <c r="F820" s="264"/>
    </row>
    <row r="821" spans="1:7" ht="15.95" customHeight="1" thickBot="1" x14ac:dyDescent="0.3">
      <c r="A821" s="256">
        <v>6115</v>
      </c>
      <c r="B821" s="257" t="s">
        <v>868</v>
      </c>
      <c r="C821" s="224">
        <v>0</v>
      </c>
      <c r="D821" s="224">
        <v>502165.9</v>
      </c>
      <c r="E821" s="224">
        <v>452165.9</v>
      </c>
      <c r="F821" s="258">
        <f>SUM(E821/D821*100)</f>
        <v>90.043131164421951</v>
      </c>
    </row>
    <row r="822" spans="1:7" ht="15.95" customHeight="1" thickBot="1" x14ac:dyDescent="0.25">
      <c r="A822" s="259"/>
      <c r="B822" s="260" t="s">
        <v>871</v>
      </c>
      <c r="C822" s="215">
        <v>0</v>
      </c>
      <c r="D822" s="215">
        <v>502165.9</v>
      </c>
      <c r="E822" s="215">
        <v>452165.9</v>
      </c>
      <c r="F822" s="216"/>
    </row>
    <row r="823" spans="1:7" ht="15.95" customHeight="1" thickBot="1" x14ac:dyDescent="0.3">
      <c r="A823" s="256">
        <v>6118</v>
      </c>
      <c r="B823" s="257" t="s">
        <v>869</v>
      </c>
      <c r="C823" s="224">
        <v>0</v>
      </c>
      <c r="D823" s="224">
        <v>127800</v>
      </c>
      <c r="E823" s="224">
        <v>25901</v>
      </c>
      <c r="F823" s="258">
        <f>SUM(E823/D823*100)</f>
        <v>20.266823161189361</v>
      </c>
    </row>
    <row r="824" spans="1:7" ht="15.95" customHeight="1" x14ac:dyDescent="0.2">
      <c r="A824" s="259"/>
      <c r="B824" s="260" t="s">
        <v>872</v>
      </c>
      <c r="C824" s="215">
        <v>0</v>
      </c>
      <c r="D824" s="215">
        <v>127800</v>
      </c>
      <c r="E824" s="215">
        <v>25901</v>
      </c>
      <c r="F824" s="216"/>
    </row>
    <row r="825" spans="1:7" ht="15.95" customHeight="1" thickBot="1" x14ac:dyDescent="0.3">
      <c r="A825" s="266">
        <v>6171</v>
      </c>
      <c r="B825" s="267" t="s">
        <v>158</v>
      </c>
      <c r="C825" s="228">
        <v>80464000</v>
      </c>
      <c r="D825" s="228">
        <v>91140385.579999998</v>
      </c>
      <c r="E825" s="228">
        <v>80605481.209999993</v>
      </c>
      <c r="F825" s="268">
        <f>SUM(E825/D825*100)</f>
        <v>88.441014043381657</v>
      </c>
    </row>
    <row r="826" spans="1:7" ht="15.95" customHeight="1" x14ac:dyDescent="0.2">
      <c r="A826" s="259"/>
      <c r="B826" s="260" t="s">
        <v>484</v>
      </c>
      <c r="C826" s="364">
        <v>66573000</v>
      </c>
      <c r="D826" s="364">
        <v>66573000</v>
      </c>
      <c r="E826" s="364">
        <v>56303750.770000003</v>
      </c>
      <c r="F826" s="216"/>
    </row>
    <row r="827" spans="1:7" ht="15.95" customHeight="1" x14ac:dyDescent="0.2">
      <c r="A827" s="72"/>
      <c r="B827" s="261" t="s">
        <v>485</v>
      </c>
      <c r="C827" s="291">
        <v>13321000</v>
      </c>
      <c r="D827" s="291">
        <v>13294910.98</v>
      </c>
      <c r="E827" s="291">
        <v>13801122.52</v>
      </c>
      <c r="F827" s="214"/>
    </row>
    <row r="828" spans="1:7" ht="15.95" customHeight="1" x14ac:dyDescent="0.2">
      <c r="A828" s="85"/>
      <c r="B828" s="262" t="s">
        <v>486</v>
      </c>
      <c r="C828" s="318">
        <v>120000</v>
      </c>
      <c r="D828" s="318">
        <v>120000</v>
      </c>
      <c r="E828" s="330">
        <v>608460.6</v>
      </c>
      <c r="F828" s="264"/>
    </row>
    <row r="829" spans="1:7" ht="15.95" customHeight="1" x14ac:dyDescent="0.2">
      <c r="A829" s="85"/>
      <c r="B829" s="262" t="s">
        <v>695</v>
      </c>
      <c r="C829" s="318">
        <v>0</v>
      </c>
      <c r="D829" s="318">
        <v>399000</v>
      </c>
      <c r="E829" s="331">
        <v>189282.72</v>
      </c>
      <c r="F829" s="264"/>
    </row>
    <row r="830" spans="1:7" ht="15.95" customHeight="1" x14ac:dyDescent="0.2">
      <c r="A830" s="85"/>
      <c r="B830" s="262" t="s">
        <v>487</v>
      </c>
      <c r="C830" s="318">
        <v>0</v>
      </c>
      <c r="D830" s="318">
        <v>600000</v>
      </c>
      <c r="E830" s="331">
        <v>0</v>
      </c>
      <c r="F830" s="264"/>
    </row>
    <row r="831" spans="1:7" ht="15.95" customHeight="1" x14ac:dyDescent="0.2">
      <c r="A831" s="85"/>
      <c r="B831" s="262" t="s">
        <v>696</v>
      </c>
      <c r="C831" s="318">
        <v>0</v>
      </c>
      <c r="D831" s="318">
        <v>457579.6</v>
      </c>
      <c r="E831" s="331">
        <v>457579.6</v>
      </c>
      <c r="F831" s="264"/>
    </row>
    <row r="832" spans="1:7" ht="15.95" customHeight="1" x14ac:dyDescent="0.2">
      <c r="A832" s="85"/>
      <c r="B832" s="262" t="s">
        <v>874</v>
      </c>
      <c r="C832" s="318">
        <v>0</v>
      </c>
      <c r="D832" s="318">
        <v>435000</v>
      </c>
      <c r="E832" s="331">
        <v>434390</v>
      </c>
      <c r="F832" s="264"/>
    </row>
    <row r="833" spans="1:6" ht="15.95" customHeight="1" x14ac:dyDescent="0.2">
      <c r="A833" s="85"/>
      <c r="B833" s="262" t="s">
        <v>873</v>
      </c>
      <c r="C833" s="318">
        <v>0</v>
      </c>
      <c r="D833" s="318">
        <v>2737395</v>
      </c>
      <c r="E833" s="331">
        <v>2737395</v>
      </c>
      <c r="F833" s="264"/>
    </row>
    <row r="834" spans="1:6" ht="15.95" customHeight="1" x14ac:dyDescent="0.2">
      <c r="A834" s="85"/>
      <c r="B834" s="262" t="s">
        <v>488</v>
      </c>
      <c r="C834" s="318">
        <v>450000</v>
      </c>
      <c r="D834" s="318">
        <v>450000</v>
      </c>
      <c r="E834" s="318">
        <v>0</v>
      </c>
      <c r="F834" s="264"/>
    </row>
    <row r="835" spans="1:6" ht="15.95" customHeight="1" thickBot="1" x14ac:dyDescent="0.25">
      <c r="A835" s="85"/>
      <c r="B835" s="262" t="s">
        <v>875</v>
      </c>
      <c r="C835" s="318">
        <v>0</v>
      </c>
      <c r="D835" s="318">
        <v>6073500</v>
      </c>
      <c r="E835" s="318">
        <v>6073500</v>
      </c>
      <c r="F835" s="264"/>
    </row>
    <row r="836" spans="1:6" ht="15.95" customHeight="1" thickBot="1" x14ac:dyDescent="0.3">
      <c r="A836" s="256">
        <v>6221</v>
      </c>
      <c r="B836" s="257" t="s">
        <v>697</v>
      </c>
      <c r="C836" s="224">
        <v>0</v>
      </c>
      <c r="D836" s="224">
        <v>100000</v>
      </c>
      <c r="E836" s="224">
        <v>100000</v>
      </c>
      <c r="F836" s="225">
        <v>100</v>
      </c>
    </row>
    <row r="837" spans="1:6" ht="15.95" customHeight="1" x14ac:dyDescent="0.25">
      <c r="A837" s="370"/>
      <c r="B837" s="371" t="s">
        <v>698</v>
      </c>
      <c r="C837" s="364">
        <v>0</v>
      </c>
      <c r="D837" s="364">
        <v>50000</v>
      </c>
      <c r="E837" s="364">
        <v>50000</v>
      </c>
      <c r="F837" s="215"/>
    </row>
    <row r="838" spans="1:6" ht="15.95" customHeight="1" thickBot="1" x14ac:dyDescent="0.3">
      <c r="A838" s="374"/>
      <c r="B838" s="375" t="s">
        <v>699</v>
      </c>
      <c r="C838" s="318">
        <v>0</v>
      </c>
      <c r="D838" s="318">
        <v>50000</v>
      </c>
      <c r="E838" s="263">
        <v>50000</v>
      </c>
      <c r="F838" s="263"/>
    </row>
    <row r="839" spans="1:6" ht="15.95" customHeight="1" thickBot="1" x14ac:dyDescent="0.3">
      <c r="A839" s="256">
        <v>6310</v>
      </c>
      <c r="B839" s="257" t="s">
        <v>489</v>
      </c>
      <c r="C839" s="224">
        <f>SUM(C840)</f>
        <v>200000</v>
      </c>
      <c r="D839" s="224">
        <v>230000</v>
      </c>
      <c r="E839" s="224">
        <v>224385.84</v>
      </c>
      <c r="F839" s="258">
        <f>SUM(E839/D839*100)</f>
        <v>97.559060869565215</v>
      </c>
    </row>
    <row r="840" spans="1:6" ht="15.95" customHeight="1" thickBot="1" x14ac:dyDescent="0.25">
      <c r="A840" s="278"/>
      <c r="B840" s="279" t="s">
        <v>490</v>
      </c>
      <c r="C840" s="196">
        <v>200000</v>
      </c>
      <c r="D840" s="196">
        <v>230000</v>
      </c>
      <c r="E840" s="196">
        <v>224385.84</v>
      </c>
      <c r="F840" s="197"/>
    </row>
    <row r="841" spans="1:6" ht="15.95" customHeight="1" thickBot="1" x14ac:dyDescent="0.3">
      <c r="A841" s="256">
        <v>6320</v>
      </c>
      <c r="B841" s="257" t="s">
        <v>491</v>
      </c>
      <c r="C841" s="224">
        <f>SUM(C842:C842)</f>
        <v>1100000</v>
      </c>
      <c r="D841" s="224">
        <f>SUM(D842:D842)</f>
        <v>1100000</v>
      </c>
      <c r="E841" s="224">
        <v>1042329</v>
      </c>
      <c r="F841" s="258">
        <f>SUM(E841/D841*100)</f>
        <v>94.75718181818182</v>
      </c>
    </row>
    <row r="842" spans="1:6" ht="15.95" customHeight="1" thickBot="1" x14ac:dyDescent="0.25">
      <c r="A842" s="68"/>
      <c r="B842" s="285" t="s">
        <v>492</v>
      </c>
      <c r="C842" s="286">
        <v>1100000</v>
      </c>
      <c r="D842" s="286">
        <v>1100000</v>
      </c>
      <c r="E842" s="286">
        <v>1042329</v>
      </c>
      <c r="F842" s="301"/>
    </row>
    <row r="843" spans="1:6" ht="15.95" customHeight="1" thickBot="1" x14ac:dyDescent="0.3">
      <c r="A843" s="256">
        <v>6330</v>
      </c>
      <c r="B843" s="257" t="s">
        <v>493</v>
      </c>
      <c r="C843" s="224">
        <f>SUM(C844:C849)</f>
        <v>1750000</v>
      </c>
      <c r="D843" s="224">
        <f>SUM(D844:D849)</f>
        <v>1750000</v>
      </c>
      <c r="E843" s="224">
        <v>430952615.81</v>
      </c>
      <c r="F843" s="225" t="s">
        <v>14</v>
      </c>
    </row>
    <row r="844" spans="1:6" ht="15.95" customHeight="1" x14ac:dyDescent="0.2">
      <c r="A844" s="259"/>
      <c r="B844" s="260" t="s">
        <v>494</v>
      </c>
      <c r="C844" s="215">
        <v>0</v>
      </c>
      <c r="D844" s="215">
        <v>0</v>
      </c>
      <c r="E844" s="215">
        <v>113770</v>
      </c>
      <c r="F844" s="216"/>
    </row>
    <row r="845" spans="1:6" ht="15.95" customHeight="1" x14ac:dyDescent="0.2">
      <c r="A845" s="72"/>
      <c r="B845" s="261" t="s">
        <v>495</v>
      </c>
      <c r="C845" s="213">
        <v>1750000</v>
      </c>
      <c r="D845" s="213">
        <v>1750000</v>
      </c>
      <c r="E845" s="213">
        <v>1785188</v>
      </c>
      <c r="F845" s="214"/>
    </row>
    <row r="846" spans="1:6" ht="15.95" customHeight="1" x14ac:dyDescent="0.2">
      <c r="A846" s="72"/>
      <c r="B846" s="261" t="s">
        <v>496</v>
      </c>
      <c r="C846" s="213">
        <v>0</v>
      </c>
      <c r="D846" s="213">
        <v>0</v>
      </c>
      <c r="E846" s="213">
        <v>3891608.42</v>
      </c>
      <c r="F846" s="214"/>
    </row>
    <row r="847" spans="1:6" ht="15.95" customHeight="1" x14ac:dyDescent="0.2">
      <c r="A847" s="85"/>
      <c r="B847" s="262" t="s">
        <v>497</v>
      </c>
      <c r="C847" s="263">
        <v>0</v>
      </c>
      <c r="D847" s="263">
        <v>0</v>
      </c>
      <c r="E847" s="263">
        <v>420959318.14999998</v>
      </c>
      <c r="F847" s="264"/>
    </row>
    <row r="848" spans="1:6" ht="15.95" customHeight="1" x14ac:dyDescent="0.2">
      <c r="A848" s="85"/>
      <c r="B848" s="262" t="s">
        <v>498</v>
      </c>
      <c r="C848" s="263">
        <v>0</v>
      </c>
      <c r="D848" s="263">
        <v>0</v>
      </c>
      <c r="E848" s="263">
        <v>4103238</v>
      </c>
      <c r="F848" s="264"/>
    </row>
    <row r="849" spans="1:6" ht="15.95" customHeight="1" thickBot="1" x14ac:dyDescent="0.25">
      <c r="A849" s="85"/>
      <c r="B849" s="262" t="s">
        <v>876</v>
      </c>
      <c r="C849" s="263">
        <v>0</v>
      </c>
      <c r="D849" s="263">
        <v>0</v>
      </c>
      <c r="E849" s="263">
        <v>99493.24</v>
      </c>
      <c r="F849" s="264"/>
    </row>
    <row r="850" spans="1:6" ht="15.95" customHeight="1" thickBot="1" x14ac:dyDescent="0.3">
      <c r="A850" s="256">
        <v>6399</v>
      </c>
      <c r="B850" s="257" t="s">
        <v>499</v>
      </c>
      <c r="C850" s="224">
        <f>SUM(C851:C852)</f>
        <v>2000000</v>
      </c>
      <c r="D850" s="224">
        <v>4949940</v>
      </c>
      <c r="E850" s="224">
        <v>4883591.47</v>
      </c>
      <c r="F850" s="258">
        <f>SUM(E850/D850*100)</f>
        <v>98.659609409406983</v>
      </c>
    </row>
    <row r="851" spans="1:6" ht="15.95" customHeight="1" x14ac:dyDescent="0.2">
      <c r="A851" s="259"/>
      <c r="B851" s="260" t="s">
        <v>500</v>
      </c>
      <c r="C851" s="215">
        <v>2000000</v>
      </c>
      <c r="D851" s="215">
        <v>2000000</v>
      </c>
      <c r="E851" s="215">
        <v>1883641.47</v>
      </c>
      <c r="F851" s="216"/>
    </row>
    <row r="852" spans="1:6" ht="15.95" customHeight="1" thickBot="1" x14ac:dyDescent="0.25">
      <c r="A852" s="278"/>
      <c r="B852" s="279" t="s">
        <v>501</v>
      </c>
      <c r="C852" s="196">
        <v>0</v>
      </c>
      <c r="D852" s="196">
        <v>2949940</v>
      </c>
      <c r="E852" s="196">
        <v>2949940</v>
      </c>
      <c r="F852" s="197"/>
    </row>
    <row r="853" spans="1:6" ht="15.95" customHeight="1" thickBot="1" x14ac:dyDescent="0.3">
      <c r="A853" s="256">
        <v>6402</v>
      </c>
      <c r="B853" s="257" t="s">
        <v>502</v>
      </c>
      <c r="C853" s="224">
        <f>SUM(C854:C854)</f>
        <v>0</v>
      </c>
      <c r="D853" s="224">
        <v>349113.14</v>
      </c>
      <c r="E853" s="224">
        <v>349113.14</v>
      </c>
      <c r="F853" s="258">
        <f>SUM(E853/D853*100)</f>
        <v>100</v>
      </c>
    </row>
    <row r="854" spans="1:6" ht="15.95" customHeight="1" thickBot="1" x14ac:dyDescent="0.25">
      <c r="A854" s="259"/>
      <c r="B854" s="260" t="s">
        <v>774</v>
      </c>
      <c r="C854" s="215">
        <v>0</v>
      </c>
      <c r="D854" s="215">
        <v>349113.14</v>
      </c>
      <c r="E854" s="215">
        <v>349113.14</v>
      </c>
      <c r="F854" s="216"/>
    </row>
    <row r="855" spans="1:6" ht="15.95" customHeight="1" thickBot="1" x14ac:dyDescent="0.3">
      <c r="A855" s="256">
        <v>6409</v>
      </c>
      <c r="B855" s="257" t="s">
        <v>503</v>
      </c>
      <c r="C855" s="224">
        <v>8735750</v>
      </c>
      <c r="D855" s="224">
        <v>39358564.840000004</v>
      </c>
      <c r="E855" s="224">
        <v>30875</v>
      </c>
      <c r="F855" s="258">
        <f>SUM(E855/D855*100)</f>
        <v>7.8445441609755598E-2</v>
      </c>
    </row>
    <row r="856" spans="1:6" ht="15.95" customHeight="1" x14ac:dyDescent="0.2">
      <c r="A856" s="259"/>
      <c r="B856" s="260" t="s">
        <v>504</v>
      </c>
      <c r="C856" s="215">
        <v>2200000</v>
      </c>
      <c r="D856" s="215">
        <v>2307065.86</v>
      </c>
      <c r="E856" s="215">
        <v>0</v>
      </c>
      <c r="F856" s="216"/>
    </row>
    <row r="857" spans="1:6" ht="15.95" customHeight="1" x14ac:dyDescent="0.2">
      <c r="A857" s="259"/>
      <c r="B857" s="260" t="s">
        <v>505</v>
      </c>
      <c r="C857" s="215">
        <v>1065750</v>
      </c>
      <c r="D857" s="215">
        <v>1539623.98</v>
      </c>
      <c r="E857" s="215">
        <v>0</v>
      </c>
      <c r="F857" s="216"/>
    </row>
    <row r="858" spans="1:6" ht="15.95" customHeight="1" x14ac:dyDescent="0.2">
      <c r="A858" s="259"/>
      <c r="B858" s="260" t="s">
        <v>700</v>
      </c>
      <c r="C858" s="215">
        <v>0</v>
      </c>
      <c r="D858" s="215">
        <v>30875</v>
      </c>
      <c r="E858" s="215">
        <v>30875</v>
      </c>
      <c r="F858" s="216"/>
    </row>
    <row r="859" spans="1:6" ht="15.95" customHeight="1" x14ac:dyDescent="0.2">
      <c r="A859" s="72"/>
      <c r="B859" s="261" t="s">
        <v>506</v>
      </c>
      <c r="C859" s="213">
        <v>1130000</v>
      </c>
      <c r="D859" s="213">
        <v>15336000</v>
      </c>
      <c r="E859" s="213">
        <v>0</v>
      </c>
      <c r="F859" s="214"/>
    </row>
    <row r="860" spans="1:6" ht="15.95" customHeight="1" x14ac:dyDescent="0.2">
      <c r="A860" s="72"/>
      <c r="B860" s="261" t="s">
        <v>507</v>
      </c>
      <c r="C860" s="213">
        <v>1400000</v>
      </c>
      <c r="D860" s="213">
        <v>9979000</v>
      </c>
      <c r="E860" s="213">
        <v>0</v>
      </c>
      <c r="F860" s="214"/>
    </row>
    <row r="861" spans="1:6" ht="15.95" customHeight="1" x14ac:dyDescent="0.2">
      <c r="A861" s="72"/>
      <c r="B861" s="261" t="s">
        <v>508</v>
      </c>
      <c r="C861" s="213">
        <v>1900000</v>
      </c>
      <c r="D861" s="213">
        <v>8813000</v>
      </c>
      <c r="E861" s="213">
        <v>0</v>
      </c>
      <c r="F861" s="214"/>
    </row>
    <row r="862" spans="1:6" ht="15.95" customHeight="1" x14ac:dyDescent="0.2">
      <c r="A862" s="72"/>
      <c r="B862" s="261" t="s">
        <v>509</v>
      </c>
      <c r="C862" s="213">
        <v>770000</v>
      </c>
      <c r="D862" s="213">
        <v>1243000</v>
      </c>
      <c r="E862" s="213">
        <v>0</v>
      </c>
      <c r="F862" s="214"/>
    </row>
    <row r="863" spans="1:6" ht="15.95" customHeight="1" x14ac:dyDescent="0.2">
      <c r="A863" s="72"/>
      <c r="B863" s="261" t="s">
        <v>510</v>
      </c>
      <c r="C863" s="213">
        <v>100000</v>
      </c>
      <c r="D863" s="213">
        <v>58000</v>
      </c>
      <c r="E863" s="213">
        <v>0</v>
      </c>
      <c r="F863" s="214"/>
    </row>
    <row r="864" spans="1:6" ht="15.95" customHeight="1" x14ac:dyDescent="0.2">
      <c r="A864" s="72"/>
      <c r="B864" s="261" t="s">
        <v>511</v>
      </c>
      <c r="C864" s="213">
        <v>120000</v>
      </c>
      <c r="D864" s="213">
        <v>2000</v>
      </c>
      <c r="E864" s="213">
        <v>0</v>
      </c>
      <c r="F864" s="214"/>
    </row>
    <row r="865" spans="1:7" ht="15.95" customHeight="1" thickBot="1" x14ac:dyDescent="0.25">
      <c r="A865" s="85"/>
      <c r="B865" s="262" t="s">
        <v>512</v>
      </c>
      <c r="C865" s="263">
        <v>50000</v>
      </c>
      <c r="D865" s="263">
        <v>50000</v>
      </c>
      <c r="E865" s="263">
        <v>0</v>
      </c>
      <c r="F865" s="264"/>
    </row>
    <row r="866" spans="1:7" ht="15.95" customHeight="1" thickBot="1" x14ac:dyDescent="0.3">
      <c r="A866" s="332"/>
      <c r="B866" s="333" t="s">
        <v>513</v>
      </c>
      <c r="C866" s="236">
        <v>346199300</v>
      </c>
      <c r="D866" s="236">
        <v>528799657.69999999</v>
      </c>
      <c r="E866" s="236">
        <v>797942719.41999996</v>
      </c>
      <c r="F866" s="238">
        <f>SUM(E866/D866*100)</f>
        <v>150.89698107798151</v>
      </c>
    </row>
    <row r="867" spans="1:7" ht="15.95" customHeight="1" thickBot="1" x14ac:dyDescent="0.25">
      <c r="A867" s="334"/>
      <c r="B867" s="335" t="s">
        <v>514</v>
      </c>
      <c r="C867" s="336">
        <v>1750000</v>
      </c>
      <c r="D867" s="336">
        <v>1750000</v>
      </c>
      <c r="E867" s="336">
        <v>430739352.56999999</v>
      </c>
      <c r="F867" s="337" t="s">
        <v>14</v>
      </c>
    </row>
    <row r="868" spans="1:7" ht="15.95" customHeight="1" thickBot="1" x14ac:dyDescent="0.3">
      <c r="A868" s="332"/>
      <c r="B868" s="333" t="s">
        <v>515</v>
      </c>
      <c r="C868" s="236">
        <f>SUM(C866-C867)</f>
        <v>344449300</v>
      </c>
      <c r="D868" s="236">
        <f>SUM(D866-D867)</f>
        <v>527049657.69999999</v>
      </c>
      <c r="E868" s="237">
        <f>SUM(E866-E867)</f>
        <v>367203366.84999996</v>
      </c>
      <c r="F868" s="338">
        <f>SUM(E868/D868*100)</f>
        <v>69.671493280622613</v>
      </c>
    </row>
    <row r="869" spans="1:7" ht="15.95" customHeight="1" thickBot="1" x14ac:dyDescent="0.3">
      <c r="A869" s="332"/>
      <c r="B869" s="333" t="s">
        <v>516</v>
      </c>
      <c r="C869" s="236">
        <f>SUM(C278-C868)</f>
        <v>-107705000</v>
      </c>
      <c r="D869" s="236">
        <f>SUM(D278-D868)</f>
        <v>-247456811.97999996</v>
      </c>
      <c r="E869" s="236">
        <f>SUM(E278-E868)</f>
        <v>-16770160.099999905</v>
      </c>
      <c r="F869" s="237"/>
    </row>
    <row r="870" spans="1:7" ht="15.95" customHeight="1" thickBot="1" x14ac:dyDescent="0.25">
      <c r="A870" s="248"/>
      <c r="B870" s="211"/>
      <c r="C870" s="249"/>
      <c r="D870" s="249"/>
      <c r="E870" s="249"/>
      <c r="F870" s="249"/>
    </row>
    <row r="871" spans="1:7" ht="15.95" customHeight="1" thickBot="1" x14ac:dyDescent="0.3">
      <c r="A871" s="250"/>
      <c r="B871" s="251" t="s">
        <v>517</v>
      </c>
      <c r="C871" s="207" t="s">
        <v>28</v>
      </c>
      <c r="D871" s="207" t="s">
        <v>29</v>
      </c>
      <c r="E871" s="207" t="s">
        <v>3</v>
      </c>
      <c r="F871" s="252"/>
    </row>
    <row r="872" spans="1:7" ht="15.95" customHeight="1" x14ac:dyDescent="0.2">
      <c r="A872" s="259" t="s">
        <v>518</v>
      </c>
      <c r="B872" s="260" t="s">
        <v>1</v>
      </c>
      <c r="C872" s="215"/>
      <c r="D872" s="215"/>
      <c r="E872" s="215"/>
      <c r="F872" s="216"/>
    </row>
    <row r="873" spans="1:7" ht="15.95" customHeight="1" x14ac:dyDescent="0.2">
      <c r="A873" s="72">
        <v>8115</v>
      </c>
      <c r="B873" s="261" t="s">
        <v>519</v>
      </c>
      <c r="C873" s="213">
        <v>62868000</v>
      </c>
      <c r="D873" s="213">
        <v>200566351.97999999</v>
      </c>
      <c r="E873" s="213">
        <v>-23970203.73</v>
      </c>
      <c r="F873" s="214"/>
    </row>
    <row r="874" spans="1:7" ht="15.95" customHeight="1" x14ac:dyDescent="0.2">
      <c r="A874" s="72">
        <v>8123</v>
      </c>
      <c r="B874" s="261" t="s">
        <v>701</v>
      </c>
      <c r="C874" s="213">
        <v>51304000</v>
      </c>
      <c r="D874" s="213">
        <v>53357460</v>
      </c>
      <c r="E874" s="213">
        <v>53357460</v>
      </c>
      <c r="F874" s="214"/>
    </row>
    <row r="875" spans="1:7" ht="15.95" customHeight="1" x14ac:dyDescent="0.2">
      <c r="A875" s="72">
        <v>8124</v>
      </c>
      <c r="B875" s="261" t="s">
        <v>520</v>
      </c>
      <c r="C875" s="213">
        <v>-10934000</v>
      </c>
      <c r="D875" s="213">
        <v>-10934000</v>
      </c>
      <c r="E875" s="213">
        <v>-10933320</v>
      </c>
      <c r="F875" s="214"/>
    </row>
    <row r="876" spans="1:7" ht="15.95" customHeight="1" x14ac:dyDescent="0.2">
      <c r="A876" s="72">
        <v>8127</v>
      </c>
      <c r="B876" s="261" t="s">
        <v>702</v>
      </c>
      <c r="C876" s="213">
        <v>4467000</v>
      </c>
      <c r="D876" s="213">
        <v>4467000</v>
      </c>
      <c r="E876" s="213">
        <v>4467034.4000000004</v>
      </c>
      <c r="F876" s="214"/>
      <c r="G876" s="403"/>
    </row>
    <row r="877" spans="1:7" ht="15.95" customHeight="1" x14ac:dyDescent="0.2">
      <c r="A877" s="85">
        <v>8128</v>
      </c>
      <c r="B877" s="262" t="s">
        <v>702</v>
      </c>
      <c r="C877" s="263">
        <v>0</v>
      </c>
      <c r="D877" s="263">
        <v>0</v>
      </c>
      <c r="E877" s="263">
        <v>-7000000</v>
      </c>
      <c r="F877" s="264"/>
      <c r="G877" s="403"/>
    </row>
    <row r="878" spans="1:7" ht="15.95" customHeight="1" thickBot="1" x14ac:dyDescent="0.25">
      <c r="A878" s="85">
        <v>8901</v>
      </c>
      <c r="B878" s="262" t="s">
        <v>521</v>
      </c>
      <c r="C878" s="263">
        <v>0</v>
      </c>
      <c r="D878" s="263">
        <v>0</v>
      </c>
      <c r="E878" s="263">
        <v>849189.43</v>
      </c>
      <c r="F878" s="264"/>
    </row>
    <row r="879" spans="1:7" ht="15.95" customHeight="1" thickBot="1" x14ac:dyDescent="0.3">
      <c r="A879" s="332" t="s">
        <v>522</v>
      </c>
      <c r="B879" s="333" t="s">
        <v>517</v>
      </c>
      <c r="C879" s="236">
        <f>SUM(C873:C878)</f>
        <v>107705000</v>
      </c>
      <c r="D879" s="236">
        <f>SUM(D873:D878)</f>
        <v>247456811.97999999</v>
      </c>
      <c r="E879" s="236">
        <f>SUM(E873:E878)</f>
        <v>16770160.100000001</v>
      </c>
      <c r="F879" s="237" t="s">
        <v>523</v>
      </c>
    </row>
    <row r="880" spans="1:7" ht="15.95" customHeight="1" x14ac:dyDescent="0.25">
      <c r="A880" s="339"/>
      <c r="B880" s="460"/>
      <c r="C880" s="341"/>
      <c r="D880" s="341"/>
      <c r="E880" s="341"/>
      <c r="F880" s="341"/>
    </row>
    <row r="881" spans="1:7" ht="15.95" customHeight="1" x14ac:dyDescent="0.25">
      <c r="A881" s="339"/>
      <c r="B881" s="340"/>
      <c r="C881" s="341"/>
      <c r="D881" s="341"/>
      <c r="E881" s="341"/>
      <c r="F881" s="341"/>
    </row>
    <row r="882" spans="1:7" ht="15.95" customHeight="1" thickBot="1" x14ac:dyDescent="0.3">
      <c r="A882" s="339"/>
      <c r="B882" s="340"/>
      <c r="C882" s="341"/>
      <c r="D882" s="341"/>
      <c r="E882" s="341"/>
      <c r="F882" s="341"/>
    </row>
    <row r="883" spans="1:7" ht="15.95" customHeight="1" thickBot="1" x14ac:dyDescent="0.3">
      <c r="A883" s="250"/>
      <c r="B883" s="251" t="s">
        <v>827</v>
      </c>
      <c r="C883" s="207"/>
      <c r="D883" s="207"/>
      <c r="E883" s="207"/>
      <c r="F883" s="252"/>
    </row>
    <row r="884" spans="1:7" ht="15.95" customHeight="1" x14ac:dyDescent="0.2">
      <c r="A884" s="259"/>
      <c r="B884" s="260"/>
      <c r="C884" s="215"/>
      <c r="D884" s="215"/>
      <c r="E884" s="215"/>
      <c r="F884" s="216"/>
    </row>
    <row r="885" spans="1:7" ht="15.95" customHeight="1" x14ac:dyDescent="0.25">
      <c r="A885" s="72"/>
      <c r="B885" s="342" t="s">
        <v>828</v>
      </c>
      <c r="C885" s="213" t="s">
        <v>524</v>
      </c>
      <c r="D885" s="213"/>
      <c r="E885" s="213"/>
      <c r="F885" s="214"/>
    </row>
    <row r="886" spans="1:7" ht="15.95" customHeight="1" x14ac:dyDescent="0.2">
      <c r="A886" s="72"/>
      <c r="B886" s="261" t="s">
        <v>703</v>
      </c>
      <c r="C886" s="213">
        <v>382059.8</v>
      </c>
      <c r="D886" s="213"/>
      <c r="E886" s="213"/>
      <c r="F886" s="214"/>
    </row>
    <row r="887" spans="1:7" ht="15.95" customHeight="1" x14ac:dyDescent="0.2">
      <c r="A887" s="72"/>
      <c r="B887" s="261" t="s">
        <v>829</v>
      </c>
      <c r="C887" s="213">
        <v>1785222.66</v>
      </c>
      <c r="D887" s="213"/>
      <c r="E887" s="213"/>
      <c r="F887" s="214"/>
    </row>
    <row r="888" spans="1:7" ht="15.95" customHeight="1" thickBot="1" x14ac:dyDescent="0.25">
      <c r="A888" s="85"/>
      <c r="B888" s="262" t="s">
        <v>830</v>
      </c>
      <c r="C888" s="263">
        <v>-1976492.98</v>
      </c>
      <c r="D888" s="263"/>
      <c r="E888" s="263"/>
      <c r="F888" s="264"/>
    </row>
    <row r="889" spans="1:7" ht="15.95" customHeight="1" thickBot="1" x14ac:dyDescent="0.3">
      <c r="A889" s="256"/>
      <c r="B889" s="257" t="s">
        <v>831</v>
      </c>
      <c r="C889" s="224">
        <f>SUM(C886:C888)</f>
        <v>190789.47999999998</v>
      </c>
      <c r="D889" s="224"/>
      <c r="E889" s="224"/>
      <c r="F889" s="225"/>
    </row>
    <row r="890" spans="1:7" ht="15.95" customHeight="1" x14ac:dyDescent="0.2">
      <c r="A890" s="259"/>
      <c r="B890" s="260"/>
      <c r="C890" s="215"/>
      <c r="D890" s="215"/>
      <c r="E890" s="215"/>
      <c r="F890" s="216"/>
    </row>
    <row r="891" spans="1:7" ht="15.95" customHeight="1" x14ac:dyDescent="0.25">
      <c r="A891" s="72"/>
      <c r="B891" s="342" t="s">
        <v>832</v>
      </c>
      <c r="C891" s="213" t="s">
        <v>524</v>
      </c>
      <c r="D891" s="213"/>
      <c r="E891" s="213"/>
      <c r="F891" s="214"/>
    </row>
    <row r="892" spans="1:7" ht="15.95" customHeight="1" x14ac:dyDescent="0.2">
      <c r="A892" s="72"/>
      <c r="B892" s="261" t="s">
        <v>703</v>
      </c>
      <c r="C892" s="213">
        <v>476987.27</v>
      </c>
      <c r="D892" s="213"/>
      <c r="E892" s="213"/>
      <c r="F892" s="214"/>
    </row>
    <row r="893" spans="1:7" ht="15.95" customHeight="1" x14ac:dyDescent="0.2">
      <c r="A893" s="72"/>
      <c r="B893" s="261" t="s">
        <v>833</v>
      </c>
      <c r="C893" s="213">
        <v>456193.3</v>
      </c>
      <c r="D893" s="213"/>
      <c r="E893" s="213"/>
      <c r="F893" s="214"/>
      <c r="G893" s="403"/>
    </row>
    <row r="894" spans="1:7" ht="15.95" customHeight="1" thickBot="1" x14ac:dyDescent="0.25">
      <c r="A894" s="85"/>
      <c r="B894" s="262" t="s">
        <v>852</v>
      </c>
      <c r="C894" s="263">
        <v>0</v>
      </c>
      <c r="D894" s="263"/>
      <c r="E894" s="263"/>
      <c r="F894" s="264"/>
      <c r="G894" s="441"/>
    </row>
    <row r="895" spans="1:7" ht="15.95" customHeight="1" thickBot="1" x14ac:dyDescent="0.3">
      <c r="A895" s="256"/>
      <c r="B895" s="257" t="s">
        <v>834</v>
      </c>
      <c r="C895" s="224">
        <f>SUM(C892:C894)</f>
        <v>933180.57000000007</v>
      </c>
      <c r="D895" s="224"/>
      <c r="E895" s="224"/>
      <c r="F895" s="225"/>
    </row>
    <row r="896" spans="1:7" ht="15.95" customHeight="1" x14ac:dyDescent="0.2">
      <c r="A896" s="259"/>
      <c r="B896" s="260"/>
      <c r="C896" s="215"/>
      <c r="D896" s="215"/>
      <c r="E896" s="215"/>
      <c r="F896" s="216"/>
    </row>
    <row r="897" spans="1:16136" s="198" customFormat="1" ht="15.95" customHeight="1" x14ac:dyDescent="0.25">
      <c r="A897" s="72"/>
      <c r="B897" s="342" t="s">
        <v>835</v>
      </c>
      <c r="C897" s="213" t="s">
        <v>524</v>
      </c>
      <c r="D897" s="213"/>
      <c r="E897" s="213"/>
      <c r="F897" s="214"/>
    </row>
    <row r="898" spans="1:16136" ht="15.95" customHeight="1" x14ac:dyDescent="0.2">
      <c r="A898" s="72"/>
      <c r="B898" s="261" t="s">
        <v>703</v>
      </c>
      <c r="C898" s="213">
        <v>16443376.91</v>
      </c>
      <c r="D898" s="213"/>
      <c r="E898" s="213"/>
      <c r="F898" s="214"/>
    </row>
    <row r="899" spans="1:16136" ht="15.95" customHeight="1" x14ac:dyDescent="0.2">
      <c r="A899" s="72"/>
      <c r="B899" s="261" t="s">
        <v>833</v>
      </c>
      <c r="C899" s="213">
        <v>3435915.16</v>
      </c>
      <c r="D899" s="213"/>
      <c r="E899" s="213"/>
      <c r="F899" s="214"/>
    </row>
    <row r="900" spans="1:16136" ht="15.95" customHeight="1" thickBot="1" x14ac:dyDescent="0.25">
      <c r="A900" s="85"/>
      <c r="B900" s="262" t="s">
        <v>852</v>
      </c>
      <c r="C900" s="263">
        <v>-8700024.4000000004</v>
      </c>
      <c r="D900" s="263"/>
      <c r="E900" s="263"/>
      <c r="F900" s="264"/>
    </row>
    <row r="901" spans="1:16136" ht="15.95" customHeight="1" thickBot="1" x14ac:dyDescent="0.3">
      <c r="A901" s="256"/>
      <c r="B901" s="257" t="s">
        <v>836</v>
      </c>
      <c r="C901" s="224">
        <f>SUM(C898:C900)</f>
        <v>11179267.67</v>
      </c>
      <c r="D901" s="224"/>
      <c r="E901" s="224"/>
      <c r="F901" s="225"/>
    </row>
    <row r="902" spans="1:16136" ht="15.95" customHeight="1" x14ac:dyDescent="0.2">
      <c r="A902" s="259"/>
      <c r="B902" s="260"/>
      <c r="C902" s="215"/>
      <c r="D902" s="215"/>
      <c r="E902" s="215"/>
      <c r="F902" s="216"/>
    </row>
    <row r="903" spans="1:16136" ht="15.95" customHeight="1" x14ac:dyDescent="0.25">
      <c r="A903" s="343"/>
      <c r="B903" s="342" t="s">
        <v>837</v>
      </c>
      <c r="C903" s="344" t="s">
        <v>524</v>
      </c>
      <c r="D903" s="344"/>
      <c r="E903" s="344"/>
      <c r="F903" s="345"/>
    </row>
    <row r="904" spans="1:16136" ht="15.95" customHeight="1" x14ac:dyDescent="0.2">
      <c r="A904" s="72"/>
      <c r="B904" s="261" t="s">
        <v>703</v>
      </c>
      <c r="C904" s="213">
        <v>29449.84</v>
      </c>
      <c r="D904" s="213"/>
      <c r="E904" s="213"/>
      <c r="F904" s="214"/>
    </row>
    <row r="905" spans="1:16136" s="346" customFormat="1" ht="15.95" customHeight="1" x14ac:dyDescent="0.2">
      <c r="A905" s="85"/>
      <c r="B905" s="262" t="s">
        <v>525</v>
      </c>
      <c r="C905" s="263">
        <v>0</v>
      </c>
      <c r="D905" s="263"/>
      <c r="E905" s="263"/>
      <c r="F905" s="26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  <c r="GF905" s="3"/>
      <c r="GG905" s="3"/>
      <c r="GH905" s="3"/>
      <c r="GI905" s="3"/>
      <c r="GJ905" s="3"/>
      <c r="GK905" s="3"/>
      <c r="GL905" s="3"/>
      <c r="GM905" s="3"/>
      <c r="GN905" s="3"/>
      <c r="GO905" s="3"/>
      <c r="GP905" s="3"/>
      <c r="GQ905" s="3"/>
      <c r="GR905" s="3"/>
      <c r="GS905" s="3"/>
      <c r="GT905" s="3"/>
      <c r="GU905" s="3"/>
      <c r="GV905" s="3"/>
      <c r="GW905" s="3"/>
      <c r="GX905" s="3"/>
      <c r="GY905" s="3"/>
      <c r="GZ905" s="3"/>
      <c r="HA905" s="3"/>
      <c r="HB905" s="3"/>
      <c r="HC905" s="3"/>
      <c r="HD905" s="3"/>
      <c r="HE905" s="3"/>
      <c r="HF905" s="3"/>
      <c r="HG905" s="3"/>
      <c r="HH905" s="3"/>
      <c r="HI905" s="3"/>
      <c r="HJ905" s="3"/>
      <c r="HK905" s="3"/>
      <c r="HL905" s="3"/>
      <c r="HM905" s="3"/>
      <c r="HN905" s="3"/>
      <c r="HO905" s="3"/>
      <c r="HP905" s="3"/>
      <c r="HQ905" s="3"/>
      <c r="HR905" s="3"/>
      <c r="HS905" s="3"/>
      <c r="HT905" s="3"/>
      <c r="HU905" s="3"/>
      <c r="HV905" s="3"/>
      <c r="HW905" s="3"/>
      <c r="HX905" s="3"/>
      <c r="HY905" s="3"/>
      <c r="HZ905" s="3"/>
      <c r="IA905" s="3"/>
      <c r="IB905" s="3"/>
      <c r="IC905" s="3"/>
      <c r="ID905" s="3"/>
      <c r="IE905" s="3"/>
      <c r="IF905" s="3"/>
      <c r="IG905" s="3"/>
      <c r="IH905" s="3"/>
      <c r="II905" s="3"/>
      <c r="IJ905" s="3"/>
      <c r="IK905" s="3"/>
      <c r="IL905" s="3"/>
      <c r="IM905" s="3"/>
      <c r="IN905" s="3"/>
      <c r="IO905" s="3"/>
      <c r="IP905" s="3"/>
      <c r="IQ905" s="3"/>
      <c r="IR905" s="3"/>
      <c r="IS905" s="3"/>
      <c r="IT905" s="3"/>
      <c r="IU905" s="3"/>
      <c r="IV905" s="3"/>
      <c r="IW905" s="3"/>
      <c r="IX905" s="3"/>
      <c r="IY905" s="3"/>
      <c r="IZ905" s="3"/>
      <c r="JA905" s="3"/>
      <c r="JB905" s="3"/>
      <c r="JC905" s="3"/>
      <c r="JD905" s="3"/>
      <c r="JE905" s="3"/>
      <c r="JF905" s="3"/>
      <c r="JG905" s="3"/>
      <c r="JH905" s="3"/>
      <c r="JI905" s="3"/>
      <c r="JJ905" s="3"/>
      <c r="JK905" s="3"/>
      <c r="JL905" s="3"/>
      <c r="JM905" s="3"/>
      <c r="JN905" s="3"/>
      <c r="JO905" s="3"/>
      <c r="JP905" s="3"/>
      <c r="JQ905" s="3"/>
      <c r="JR905" s="3"/>
      <c r="JS905" s="3"/>
      <c r="JT905" s="3"/>
      <c r="JU905" s="3"/>
      <c r="JV905" s="3"/>
      <c r="JW905" s="3"/>
      <c r="JX905" s="3"/>
      <c r="JY905" s="3"/>
      <c r="JZ905" s="3"/>
      <c r="KA905" s="3"/>
      <c r="KB905" s="3"/>
      <c r="KC905" s="3"/>
      <c r="KD905" s="3"/>
      <c r="KE905" s="3"/>
      <c r="KF905" s="3"/>
      <c r="KG905" s="3"/>
      <c r="KH905" s="3"/>
      <c r="KI905" s="3"/>
      <c r="KJ905" s="3"/>
      <c r="KK905" s="3"/>
      <c r="KL905" s="3"/>
      <c r="KM905" s="3"/>
      <c r="KN905" s="3"/>
      <c r="KO905" s="3"/>
      <c r="KP905" s="3"/>
      <c r="KQ905" s="3"/>
      <c r="KR905" s="3"/>
      <c r="KS905" s="3"/>
      <c r="KT905" s="3"/>
      <c r="KU905" s="3"/>
      <c r="KV905" s="3"/>
      <c r="KW905" s="3"/>
      <c r="KX905" s="3"/>
      <c r="KY905" s="3"/>
      <c r="KZ905" s="3"/>
      <c r="LA905" s="3"/>
      <c r="LB905" s="3"/>
      <c r="LC905" s="3"/>
      <c r="LD905" s="3"/>
      <c r="LE905" s="3"/>
      <c r="LF905" s="3"/>
      <c r="LG905" s="3"/>
      <c r="LH905" s="3"/>
      <c r="LI905" s="3"/>
      <c r="LJ905" s="3"/>
      <c r="LK905" s="3"/>
      <c r="LL905" s="3"/>
      <c r="LM905" s="3"/>
      <c r="LN905" s="3"/>
      <c r="LO905" s="3"/>
      <c r="LP905" s="3"/>
      <c r="LQ905" s="3"/>
      <c r="LR905" s="3"/>
      <c r="LS905" s="3"/>
      <c r="LT905" s="3"/>
      <c r="LU905" s="3"/>
      <c r="LV905" s="3"/>
      <c r="LW905" s="3"/>
      <c r="LX905" s="3"/>
      <c r="LY905" s="3"/>
      <c r="LZ905" s="3"/>
      <c r="MA905" s="3"/>
      <c r="MB905" s="3"/>
      <c r="MC905" s="3"/>
      <c r="MD905" s="3"/>
      <c r="ME905" s="3"/>
      <c r="MF905" s="3"/>
      <c r="MG905" s="3"/>
      <c r="MH905" s="3"/>
      <c r="MI905" s="3"/>
      <c r="MJ905" s="3"/>
      <c r="MK905" s="3"/>
      <c r="ML905" s="3"/>
      <c r="MM905" s="3"/>
      <c r="MN905" s="3"/>
      <c r="MO905" s="3"/>
      <c r="MP905" s="3"/>
      <c r="MQ905" s="3"/>
      <c r="MR905" s="3"/>
      <c r="MS905" s="3"/>
      <c r="MT905" s="3"/>
      <c r="MU905" s="3"/>
      <c r="MV905" s="3"/>
      <c r="MW905" s="3"/>
      <c r="MX905" s="3"/>
      <c r="MY905" s="3"/>
      <c r="MZ905" s="3"/>
      <c r="NA905" s="3"/>
      <c r="NB905" s="3"/>
      <c r="NC905" s="3"/>
      <c r="ND905" s="3"/>
      <c r="NE905" s="3"/>
      <c r="NF905" s="3"/>
      <c r="NG905" s="3"/>
      <c r="NH905" s="3"/>
      <c r="NI905" s="3"/>
      <c r="NJ905" s="3"/>
      <c r="NK905" s="3"/>
      <c r="NL905" s="3"/>
      <c r="NM905" s="3"/>
      <c r="NN905" s="3"/>
      <c r="NO905" s="3"/>
      <c r="NP905" s="3"/>
      <c r="NQ905" s="3"/>
      <c r="NR905" s="3"/>
      <c r="NS905" s="3"/>
      <c r="NT905" s="3"/>
      <c r="NU905" s="3"/>
      <c r="NV905" s="3"/>
      <c r="NW905" s="3"/>
      <c r="NX905" s="3"/>
      <c r="NY905" s="3"/>
      <c r="NZ905" s="3"/>
      <c r="OA905" s="3"/>
      <c r="OB905" s="3"/>
      <c r="OC905" s="3"/>
      <c r="OD905" s="3"/>
      <c r="OE905" s="3"/>
      <c r="OF905" s="3"/>
      <c r="OG905" s="3"/>
      <c r="OH905" s="3"/>
      <c r="OI905" s="3"/>
      <c r="OJ905" s="3"/>
      <c r="OK905" s="3"/>
      <c r="OL905" s="3"/>
      <c r="OM905" s="3"/>
      <c r="ON905" s="3"/>
      <c r="OO905" s="3"/>
      <c r="OP905" s="3"/>
      <c r="OQ905" s="3"/>
      <c r="OR905" s="3"/>
      <c r="OS905" s="3"/>
      <c r="OT905" s="3"/>
      <c r="OU905" s="3"/>
      <c r="OV905" s="3"/>
      <c r="OW905" s="3"/>
      <c r="OX905" s="3"/>
      <c r="OY905" s="3"/>
      <c r="OZ905" s="3"/>
      <c r="PA905" s="3"/>
      <c r="PB905" s="3"/>
      <c r="PC905" s="3"/>
      <c r="PD905" s="3"/>
      <c r="PE905" s="3"/>
      <c r="PF905" s="3"/>
      <c r="PG905" s="3"/>
      <c r="PH905" s="3"/>
      <c r="PI905" s="3"/>
      <c r="PJ905" s="3"/>
      <c r="PK905" s="3"/>
      <c r="PL905" s="3"/>
      <c r="PM905" s="3"/>
      <c r="PN905" s="3"/>
      <c r="PO905" s="3"/>
      <c r="PP905" s="3"/>
      <c r="PQ905" s="3"/>
      <c r="PR905" s="3"/>
      <c r="PS905" s="3"/>
      <c r="PT905" s="3"/>
      <c r="PU905" s="3"/>
      <c r="PV905" s="3"/>
      <c r="PW905" s="3"/>
      <c r="PX905" s="3"/>
      <c r="PY905" s="3"/>
      <c r="PZ905" s="3"/>
      <c r="QA905" s="3"/>
      <c r="QB905" s="3"/>
      <c r="QC905" s="3"/>
      <c r="QD905" s="3"/>
      <c r="QE905" s="3"/>
      <c r="QF905" s="3"/>
      <c r="QG905" s="3"/>
      <c r="QH905" s="3"/>
      <c r="QI905" s="3"/>
      <c r="QJ905" s="3"/>
      <c r="QK905" s="3"/>
      <c r="QL905" s="3"/>
      <c r="QM905" s="3"/>
      <c r="QN905" s="3"/>
      <c r="QO905" s="3"/>
      <c r="QP905" s="3"/>
      <c r="QQ905" s="3"/>
      <c r="QR905" s="3"/>
      <c r="QS905" s="3"/>
      <c r="QT905" s="3"/>
      <c r="QU905" s="3"/>
      <c r="QV905" s="3"/>
      <c r="QW905" s="3"/>
      <c r="QX905" s="3"/>
      <c r="QY905" s="3"/>
      <c r="QZ905" s="3"/>
      <c r="RA905" s="3"/>
      <c r="RB905" s="3"/>
      <c r="RC905" s="3"/>
      <c r="RD905" s="3"/>
      <c r="RE905" s="3"/>
      <c r="RF905" s="3"/>
      <c r="RG905" s="3"/>
      <c r="RH905" s="3"/>
      <c r="RI905" s="3"/>
      <c r="RJ905" s="3"/>
      <c r="RK905" s="3"/>
      <c r="RL905" s="3"/>
      <c r="RM905" s="3"/>
      <c r="RN905" s="3"/>
      <c r="RO905" s="3"/>
      <c r="RP905" s="3"/>
      <c r="RQ905" s="3"/>
      <c r="RR905" s="3"/>
      <c r="RS905" s="3"/>
      <c r="RT905" s="3"/>
      <c r="RU905" s="3"/>
      <c r="RV905" s="3"/>
      <c r="RW905" s="3"/>
      <c r="RX905" s="3"/>
      <c r="RY905" s="3"/>
      <c r="RZ905" s="3"/>
      <c r="SA905" s="3"/>
      <c r="SB905" s="3"/>
      <c r="SC905" s="3"/>
      <c r="SD905" s="3"/>
      <c r="SE905" s="3"/>
      <c r="SF905" s="3"/>
      <c r="SG905" s="3"/>
      <c r="SH905" s="3"/>
      <c r="SI905" s="3"/>
      <c r="SJ905" s="3"/>
      <c r="SK905" s="3"/>
      <c r="SL905" s="3"/>
      <c r="SM905" s="3"/>
      <c r="SN905" s="3"/>
      <c r="SO905" s="3"/>
      <c r="SP905" s="3"/>
      <c r="SQ905" s="3"/>
      <c r="SR905" s="3"/>
      <c r="SS905" s="3"/>
      <c r="ST905" s="3"/>
      <c r="SU905" s="3"/>
      <c r="SV905" s="3"/>
      <c r="SW905" s="3"/>
      <c r="SX905" s="3"/>
      <c r="SY905" s="3"/>
      <c r="SZ905" s="3"/>
      <c r="TA905" s="3"/>
      <c r="TB905" s="3"/>
      <c r="TC905" s="3"/>
      <c r="TD905" s="3"/>
      <c r="TE905" s="3"/>
      <c r="TF905" s="3"/>
      <c r="TG905" s="3"/>
      <c r="TH905" s="3"/>
      <c r="TI905" s="3"/>
      <c r="TJ905" s="3"/>
      <c r="TK905" s="3"/>
      <c r="TL905" s="3"/>
      <c r="TM905" s="3"/>
      <c r="TN905" s="3"/>
      <c r="TO905" s="3"/>
      <c r="TP905" s="3"/>
      <c r="TQ905" s="3"/>
      <c r="TR905" s="3"/>
      <c r="TS905" s="3"/>
      <c r="TT905" s="3"/>
      <c r="TU905" s="3"/>
      <c r="TV905" s="3"/>
      <c r="TW905" s="3"/>
      <c r="TX905" s="3"/>
      <c r="TY905" s="3"/>
      <c r="TZ905" s="3"/>
      <c r="UA905" s="3"/>
      <c r="UB905" s="3"/>
      <c r="UC905" s="3"/>
      <c r="UD905" s="3"/>
      <c r="UE905" s="3"/>
      <c r="UF905" s="3"/>
      <c r="UG905" s="3"/>
      <c r="UH905" s="3"/>
      <c r="UI905" s="3"/>
      <c r="UJ905" s="3"/>
      <c r="UK905" s="3"/>
      <c r="UL905" s="3"/>
      <c r="UM905" s="3"/>
      <c r="UN905" s="3"/>
      <c r="UO905" s="3"/>
      <c r="UP905" s="3"/>
      <c r="UQ905" s="3"/>
      <c r="UR905" s="3"/>
      <c r="US905" s="3"/>
      <c r="UT905" s="3"/>
      <c r="UU905" s="3"/>
      <c r="UV905" s="3"/>
      <c r="UW905" s="3"/>
      <c r="UX905" s="3"/>
      <c r="UY905" s="3"/>
      <c r="UZ905" s="3"/>
      <c r="VA905" s="3"/>
      <c r="VB905" s="3"/>
      <c r="VC905" s="3"/>
      <c r="VD905" s="3"/>
      <c r="VE905" s="3"/>
      <c r="VF905" s="3"/>
      <c r="VG905" s="3"/>
      <c r="VH905" s="3"/>
      <c r="VI905" s="3"/>
      <c r="VJ905" s="3"/>
      <c r="VK905" s="3"/>
      <c r="VL905" s="3"/>
      <c r="VM905" s="3"/>
      <c r="VN905" s="3"/>
      <c r="VO905" s="3"/>
      <c r="VP905" s="3"/>
      <c r="VQ905" s="3"/>
      <c r="VR905" s="3"/>
      <c r="VS905" s="3"/>
      <c r="VT905" s="3"/>
      <c r="VU905" s="3"/>
      <c r="VV905" s="3"/>
      <c r="VW905" s="3"/>
      <c r="VX905" s="3"/>
      <c r="VY905" s="3"/>
      <c r="VZ905" s="3"/>
      <c r="WA905" s="3"/>
      <c r="WB905" s="3"/>
      <c r="WC905" s="3"/>
      <c r="WD905" s="3"/>
      <c r="WE905" s="3"/>
      <c r="WF905" s="3"/>
      <c r="WG905" s="3"/>
      <c r="WH905" s="3"/>
      <c r="WI905" s="3"/>
      <c r="WJ905" s="3"/>
      <c r="WK905" s="3"/>
      <c r="WL905" s="3"/>
      <c r="WM905" s="3"/>
      <c r="WN905" s="3"/>
      <c r="WO905" s="3"/>
      <c r="WP905" s="3"/>
      <c r="WQ905" s="3"/>
      <c r="WR905" s="3"/>
      <c r="WS905" s="3"/>
      <c r="WT905" s="3"/>
      <c r="WU905" s="3"/>
      <c r="WV905" s="3"/>
      <c r="WW905" s="3"/>
      <c r="WX905" s="3"/>
      <c r="WY905" s="3"/>
      <c r="WZ905" s="3"/>
      <c r="XA905" s="3"/>
      <c r="XB905" s="3"/>
      <c r="XC905" s="3"/>
      <c r="XD905" s="3"/>
      <c r="XE905" s="3"/>
      <c r="XF905" s="3"/>
      <c r="XG905" s="3"/>
      <c r="XH905" s="3"/>
      <c r="XI905" s="3"/>
      <c r="XJ905" s="3"/>
      <c r="XK905" s="3"/>
      <c r="XL905" s="3"/>
      <c r="XM905" s="3"/>
      <c r="XN905" s="3"/>
      <c r="XO905" s="3"/>
      <c r="XP905" s="3"/>
      <c r="XQ905" s="3"/>
      <c r="XR905" s="3"/>
      <c r="XS905" s="3"/>
      <c r="XT905" s="3"/>
      <c r="XU905" s="3"/>
      <c r="XV905" s="3"/>
      <c r="XW905" s="3"/>
      <c r="XX905" s="3"/>
      <c r="XY905" s="3"/>
      <c r="XZ905" s="3"/>
      <c r="YA905" s="3"/>
      <c r="YB905" s="3"/>
      <c r="YC905" s="3"/>
      <c r="YD905" s="3"/>
      <c r="YE905" s="3"/>
      <c r="YF905" s="3"/>
      <c r="YG905" s="3"/>
      <c r="YH905" s="3"/>
      <c r="YI905" s="3"/>
      <c r="YJ905" s="3"/>
      <c r="YK905" s="3"/>
      <c r="YL905" s="3"/>
      <c r="YM905" s="3"/>
      <c r="YN905" s="3"/>
      <c r="YO905" s="3"/>
      <c r="YP905" s="3"/>
      <c r="YQ905" s="3"/>
      <c r="YR905" s="3"/>
      <c r="YS905" s="3"/>
      <c r="YT905" s="3"/>
      <c r="YU905" s="3"/>
      <c r="YV905" s="3"/>
      <c r="YW905" s="3"/>
      <c r="YX905" s="3"/>
      <c r="YY905" s="3"/>
      <c r="YZ905" s="3"/>
      <c r="ZA905" s="3"/>
      <c r="ZB905" s="3"/>
      <c r="ZC905" s="3"/>
      <c r="ZD905" s="3"/>
      <c r="ZE905" s="3"/>
      <c r="ZF905" s="3"/>
      <c r="ZG905" s="3"/>
      <c r="ZH905" s="3"/>
      <c r="ZI905" s="3"/>
      <c r="ZJ905" s="3"/>
      <c r="ZK905" s="3"/>
      <c r="ZL905" s="3"/>
      <c r="ZM905" s="3"/>
      <c r="ZN905" s="3"/>
      <c r="ZO905" s="3"/>
      <c r="ZP905" s="3"/>
      <c r="ZQ905" s="3"/>
      <c r="ZR905" s="3"/>
      <c r="ZS905" s="3"/>
      <c r="ZT905" s="3"/>
      <c r="ZU905" s="3"/>
      <c r="ZV905" s="3"/>
      <c r="ZW905" s="3"/>
      <c r="ZX905" s="3"/>
      <c r="ZY905" s="3"/>
      <c r="ZZ905" s="3"/>
      <c r="AAA905" s="3"/>
      <c r="AAB905" s="3"/>
      <c r="AAC905" s="3"/>
      <c r="AAD905" s="3"/>
      <c r="AAE905" s="3"/>
      <c r="AAF905" s="3"/>
      <c r="AAG905" s="3"/>
      <c r="AAH905" s="3"/>
      <c r="AAI905" s="3"/>
      <c r="AAJ905" s="3"/>
      <c r="AAK905" s="3"/>
      <c r="AAL905" s="3"/>
      <c r="AAM905" s="3"/>
      <c r="AAN905" s="3"/>
      <c r="AAO905" s="3"/>
      <c r="AAP905" s="3"/>
      <c r="AAQ905" s="3"/>
      <c r="AAR905" s="3"/>
      <c r="AAS905" s="3"/>
      <c r="AAT905" s="3"/>
      <c r="AAU905" s="3"/>
      <c r="AAV905" s="3"/>
      <c r="AAW905" s="3"/>
      <c r="AAX905" s="3"/>
      <c r="AAY905" s="3"/>
      <c r="AAZ905" s="3"/>
      <c r="ABA905" s="3"/>
      <c r="ABB905" s="3"/>
      <c r="ABC905" s="3"/>
      <c r="ABD905" s="3"/>
      <c r="ABE905" s="3"/>
      <c r="ABF905" s="3"/>
      <c r="ABG905" s="3"/>
      <c r="ABH905" s="3"/>
      <c r="ABI905" s="3"/>
      <c r="ABJ905" s="3"/>
      <c r="ABK905" s="3"/>
      <c r="ABL905" s="3"/>
      <c r="ABM905" s="3"/>
      <c r="ABN905" s="3"/>
      <c r="ABO905" s="3"/>
      <c r="ABP905" s="3"/>
      <c r="ABQ905" s="3"/>
      <c r="ABR905" s="3"/>
      <c r="ABS905" s="3"/>
      <c r="ABT905" s="3"/>
      <c r="ABU905" s="3"/>
      <c r="ABV905" s="3"/>
      <c r="ABW905" s="3"/>
      <c r="ABX905" s="3"/>
      <c r="ABY905" s="3"/>
      <c r="ABZ905" s="3"/>
      <c r="ACA905" s="3"/>
      <c r="ACB905" s="3"/>
      <c r="ACC905" s="3"/>
      <c r="ACD905" s="3"/>
      <c r="ACE905" s="3"/>
      <c r="ACF905" s="3"/>
      <c r="ACG905" s="3"/>
      <c r="ACH905" s="3"/>
      <c r="ACI905" s="3"/>
      <c r="ACJ905" s="3"/>
      <c r="ACK905" s="3"/>
      <c r="ACL905" s="3"/>
      <c r="ACM905" s="3"/>
      <c r="ACN905" s="3"/>
      <c r="ACO905" s="3"/>
      <c r="ACP905" s="3"/>
      <c r="ACQ905" s="3"/>
      <c r="ACR905" s="3"/>
      <c r="ACS905" s="3"/>
      <c r="ACT905" s="3"/>
      <c r="ACU905" s="3"/>
      <c r="ACV905" s="3"/>
      <c r="ACW905" s="3"/>
      <c r="ACX905" s="3"/>
      <c r="ACY905" s="3"/>
      <c r="ACZ905" s="3"/>
      <c r="ADA905" s="3"/>
      <c r="ADB905" s="3"/>
      <c r="ADC905" s="3"/>
      <c r="ADD905" s="3"/>
      <c r="ADE905" s="3"/>
      <c r="ADF905" s="3"/>
      <c r="ADG905" s="3"/>
      <c r="ADH905" s="3"/>
      <c r="ADI905" s="3"/>
      <c r="ADJ905" s="3"/>
      <c r="ADK905" s="3"/>
      <c r="ADL905" s="3"/>
      <c r="ADM905" s="3"/>
      <c r="ADN905" s="3"/>
      <c r="ADO905" s="3"/>
      <c r="ADP905" s="3"/>
      <c r="ADQ905" s="3"/>
      <c r="ADR905" s="3"/>
      <c r="ADS905" s="3"/>
      <c r="ADT905" s="3"/>
      <c r="ADU905" s="3"/>
      <c r="ADV905" s="3"/>
      <c r="ADW905" s="3"/>
      <c r="ADX905" s="3"/>
      <c r="ADY905" s="3"/>
      <c r="ADZ905" s="3"/>
      <c r="AEA905" s="3"/>
      <c r="AEB905" s="3"/>
      <c r="AEC905" s="3"/>
      <c r="AED905" s="3"/>
      <c r="AEE905" s="3"/>
      <c r="AEF905" s="3"/>
      <c r="AEG905" s="3"/>
      <c r="AEH905" s="3"/>
      <c r="AEI905" s="3"/>
      <c r="AEJ905" s="3"/>
      <c r="AEK905" s="3"/>
      <c r="AEL905" s="3"/>
      <c r="AEM905" s="3"/>
      <c r="AEN905" s="3"/>
      <c r="AEO905" s="3"/>
      <c r="AEP905" s="3"/>
      <c r="AEQ905" s="3"/>
      <c r="AER905" s="3"/>
      <c r="AES905" s="3"/>
      <c r="AET905" s="3"/>
      <c r="AEU905" s="3"/>
      <c r="AEV905" s="3"/>
      <c r="AEW905" s="3"/>
      <c r="AEX905" s="3"/>
      <c r="AEY905" s="3"/>
      <c r="AEZ905" s="3"/>
      <c r="AFA905" s="3"/>
      <c r="AFB905" s="3"/>
      <c r="AFC905" s="3"/>
      <c r="AFD905" s="3"/>
      <c r="AFE905" s="3"/>
      <c r="AFF905" s="3"/>
      <c r="AFG905" s="3"/>
      <c r="AFH905" s="3"/>
      <c r="AFI905" s="3"/>
      <c r="AFJ905" s="3"/>
      <c r="AFK905" s="3"/>
      <c r="AFL905" s="3"/>
      <c r="AFM905" s="3"/>
      <c r="AFN905" s="3"/>
      <c r="AFO905" s="3"/>
      <c r="AFP905" s="3"/>
      <c r="AFQ905" s="3"/>
      <c r="AFR905" s="3"/>
      <c r="AFS905" s="3"/>
      <c r="AFT905" s="3"/>
      <c r="AFU905" s="3"/>
      <c r="AFV905" s="3"/>
      <c r="AFW905" s="3"/>
      <c r="AFX905" s="3"/>
      <c r="AFY905" s="3"/>
      <c r="AFZ905" s="3"/>
      <c r="AGA905" s="3"/>
      <c r="AGB905" s="3"/>
      <c r="AGC905" s="3"/>
      <c r="AGD905" s="3"/>
      <c r="AGE905" s="3"/>
      <c r="AGF905" s="3"/>
      <c r="AGG905" s="3"/>
      <c r="AGH905" s="3"/>
      <c r="AGI905" s="3"/>
      <c r="AGJ905" s="3"/>
      <c r="AGK905" s="3"/>
      <c r="AGL905" s="3"/>
      <c r="AGM905" s="3"/>
      <c r="AGN905" s="3"/>
      <c r="AGO905" s="3"/>
      <c r="AGP905" s="3"/>
      <c r="AGQ905" s="3"/>
      <c r="AGR905" s="3"/>
      <c r="AGS905" s="3"/>
      <c r="AGT905" s="3"/>
      <c r="AGU905" s="3"/>
      <c r="AGV905" s="3"/>
      <c r="AGW905" s="3"/>
      <c r="AGX905" s="3"/>
      <c r="AGY905" s="3"/>
      <c r="AGZ905" s="3"/>
      <c r="AHA905" s="3"/>
      <c r="AHB905" s="3"/>
      <c r="AHC905" s="3"/>
      <c r="AHD905" s="3"/>
      <c r="AHE905" s="3"/>
      <c r="AHF905" s="3"/>
      <c r="AHG905" s="3"/>
      <c r="AHH905" s="3"/>
      <c r="AHI905" s="3"/>
      <c r="AHJ905" s="3"/>
      <c r="AHK905" s="3"/>
      <c r="AHL905" s="3"/>
      <c r="AHM905" s="3"/>
      <c r="AHN905" s="3"/>
      <c r="AHO905" s="3"/>
      <c r="AHP905" s="3"/>
      <c r="AHQ905" s="3"/>
      <c r="AHR905" s="3"/>
      <c r="AHS905" s="3"/>
      <c r="AHT905" s="3"/>
      <c r="AHU905" s="3"/>
      <c r="AHV905" s="3"/>
      <c r="AHW905" s="3"/>
      <c r="AHX905" s="3"/>
      <c r="AHY905" s="3"/>
      <c r="AHZ905" s="3"/>
      <c r="AIA905" s="3"/>
      <c r="AIB905" s="3"/>
      <c r="AIC905" s="3"/>
      <c r="AID905" s="3"/>
      <c r="AIE905" s="3"/>
      <c r="AIF905" s="3"/>
      <c r="AIG905" s="3"/>
      <c r="AIH905" s="3"/>
      <c r="AII905" s="3"/>
      <c r="AIJ905" s="3"/>
      <c r="AIK905" s="3"/>
      <c r="AIL905" s="3"/>
      <c r="AIM905" s="3"/>
      <c r="AIN905" s="3"/>
      <c r="AIO905" s="3"/>
      <c r="AIP905" s="3"/>
      <c r="AIQ905" s="3"/>
      <c r="AIR905" s="3"/>
      <c r="AIS905" s="3"/>
      <c r="AIT905" s="3"/>
      <c r="AIU905" s="3"/>
      <c r="AIV905" s="3"/>
      <c r="AIW905" s="3"/>
      <c r="AIX905" s="3"/>
      <c r="AIY905" s="3"/>
      <c r="AIZ905" s="3"/>
      <c r="AJA905" s="3"/>
      <c r="AJB905" s="3"/>
      <c r="AJC905" s="3"/>
      <c r="AJD905" s="3"/>
      <c r="AJE905" s="3"/>
      <c r="AJF905" s="3"/>
      <c r="AJG905" s="3"/>
      <c r="AJH905" s="3"/>
      <c r="AJI905" s="3"/>
      <c r="AJJ905" s="3"/>
      <c r="AJK905" s="3"/>
      <c r="AJL905" s="3"/>
      <c r="AJM905" s="3"/>
      <c r="AJN905" s="3"/>
      <c r="AJO905" s="3"/>
      <c r="AJP905" s="3"/>
      <c r="AJQ905" s="3"/>
      <c r="AJR905" s="3"/>
      <c r="AJS905" s="3"/>
      <c r="AJT905" s="3"/>
      <c r="AJU905" s="3"/>
      <c r="AJV905" s="3"/>
      <c r="AJW905" s="3"/>
      <c r="AJX905" s="3"/>
      <c r="AJY905" s="3"/>
      <c r="AJZ905" s="3"/>
      <c r="AKA905" s="3"/>
      <c r="AKB905" s="3"/>
      <c r="AKC905" s="3"/>
      <c r="AKD905" s="3"/>
      <c r="AKE905" s="3"/>
      <c r="AKF905" s="3"/>
      <c r="AKG905" s="3"/>
      <c r="AKH905" s="3"/>
      <c r="AKI905" s="3"/>
      <c r="AKJ905" s="3"/>
      <c r="AKK905" s="3"/>
      <c r="AKL905" s="3"/>
      <c r="AKM905" s="3"/>
      <c r="AKN905" s="3"/>
      <c r="AKO905" s="3"/>
      <c r="AKP905" s="3"/>
      <c r="AKQ905" s="3"/>
      <c r="AKR905" s="3"/>
      <c r="AKS905" s="3"/>
      <c r="AKT905" s="3"/>
      <c r="AKU905" s="3"/>
      <c r="AKV905" s="3"/>
      <c r="AKW905" s="3"/>
      <c r="AKX905" s="3"/>
      <c r="AKY905" s="3"/>
      <c r="AKZ905" s="3"/>
      <c r="ALA905" s="3"/>
      <c r="ALB905" s="3"/>
      <c r="ALC905" s="3"/>
      <c r="ALD905" s="3"/>
      <c r="ALE905" s="3"/>
      <c r="ALF905" s="3"/>
      <c r="ALG905" s="3"/>
      <c r="ALH905" s="3"/>
      <c r="ALI905" s="3"/>
      <c r="ALJ905" s="3"/>
      <c r="ALK905" s="3"/>
      <c r="ALL905" s="3"/>
      <c r="ALM905" s="3"/>
      <c r="ALN905" s="3"/>
      <c r="ALO905" s="3"/>
      <c r="ALP905" s="3"/>
      <c r="ALQ905" s="3"/>
      <c r="ALR905" s="3"/>
      <c r="ALS905" s="3"/>
      <c r="ALT905" s="3"/>
      <c r="ALU905" s="3"/>
      <c r="ALV905" s="3"/>
      <c r="ALW905" s="3"/>
      <c r="ALX905" s="3"/>
      <c r="ALY905" s="3"/>
      <c r="ALZ905" s="3"/>
      <c r="AMA905" s="3"/>
      <c r="AMB905" s="3"/>
      <c r="AMC905" s="3"/>
      <c r="AMD905" s="3"/>
      <c r="AME905" s="3"/>
      <c r="AMF905" s="3"/>
      <c r="AMG905" s="3"/>
      <c r="AMH905" s="3"/>
      <c r="AMI905" s="3"/>
      <c r="AMJ905" s="3"/>
      <c r="AMK905" s="3"/>
      <c r="AML905" s="3"/>
      <c r="AMM905" s="3"/>
      <c r="AMN905" s="3"/>
      <c r="AMO905" s="3"/>
      <c r="AMP905" s="3"/>
      <c r="AMQ905" s="3"/>
      <c r="AMR905" s="3"/>
      <c r="AMS905" s="3"/>
      <c r="AMT905" s="3"/>
      <c r="AMU905" s="3"/>
      <c r="AMV905" s="3"/>
      <c r="AMW905" s="3"/>
      <c r="AMX905" s="3"/>
      <c r="AMY905" s="3"/>
      <c r="AMZ905" s="3"/>
      <c r="ANA905" s="3"/>
      <c r="ANB905" s="3"/>
      <c r="ANC905" s="3"/>
      <c r="AND905" s="3"/>
      <c r="ANE905" s="3"/>
      <c r="ANF905" s="3"/>
      <c r="ANG905" s="3"/>
      <c r="ANH905" s="3"/>
      <c r="ANI905" s="3"/>
      <c r="ANJ905" s="3"/>
      <c r="ANK905" s="3"/>
      <c r="ANL905" s="3"/>
      <c r="ANM905" s="3"/>
      <c r="ANN905" s="3"/>
      <c r="ANO905" s="3"/>
      <c r="ANP905" s="3"/>
      <c r="ANQ905" s="3"/>
      <c r="ANR905" s="3"/>
      <c r="ANS905" s="3"/>
      <c r="ANT905" s="3"/>
      <c r="ANU905" s="3"/>
      <c r="ANV905" s="3"/>
      <c r="ANW905" s="3"/>
      <c r="ANX905" s="3"/>
      <c r="ANY905" s="3"/>
      <c r="ANZ905" s="3"/>
      <c r="AOA905" s="3"/>
      <c r="AOB905" s="3"/>
      <c r="AOC905" s="3"/>
      <c r="AOD905" s="3"/>
      <c r="AOE905" s="3"/>
      <c r="AOF905" s="3"/>
      <c r="AOG905" s="3"/>
      <c r="AOH905" s="3"/>
      <c r="AOI905" s="3"/>
      <c r="AOJ905" s="3"/>
      <c r="AOK905" s="3"/>
      <c r="AOL905" s="3"/>
      <c r="AOM905" s="3"/>
      <c r="AON905" s="3"/>
      <c r="AOO905" s="3"/>
      <c r="AOP905" s="3"/>
      <c r="AOQ905" s="3"/>
      <c r="AOR905" s="3"/>
      <c r="AOS905" s="3"/>
      <c r="AOT905" s="3"/>
      <c r="AOU905" s="3"/>
      <c r="AOV905" s="3"/>
      <c r="AOW905" s="3"/>
      <c r="AOX905" s="3"/>
      <c r="AOY905" s="3"/>
      <c r="AOZ905" s="3"/>
      <c r="APA905" s="3"/>
      <c r="APB905" s="3"/>
      <c r="APC905" s="3"/>
      <c r="APD905" s="3"/>
      <c r="APE905" s="3"/>
      <c r="APF905" s="3"/>
      <c r="APG905" s="3"/>
      <c r="APH905" s="3"/>
      <c r="API905" s="3"/>
      <c r="APJ905" s="3"/>
      <c r="APK905" s="3"/>
      <c r="APL905" s="3"/>
      <c r="APM905" s="3"/>
      <c r="APN905" s="3"/>
      <c r="APO905" s="3"/>
      <c r="APP905" s="3"/>
      <c r="APQ905" s="3"/>
      <c r="APR905" s="3"/>
      <c r="APS905" s="3"/>
      <c r="APT905" s="3"/>
      <c r="APU905" s="3"/>
      <c r="APV905" s="3"/>
      <c r="APW905" s="3"/>
      <c r="APX905" s="3"/>
      <c r="APY905" s="3"/>
      <c r="APZ905" s="3"/>
      <c r="AQA905" s="3"/>
      <c r="AQB905" s="3"/>
      <c r="AQC905" s="3"/>
      <c r="AQD905" s="3"/>
      <c r="AQE905" s="3"/>
      <c r="AQF905" s="3"/>
      <c r="AQG905" s="3"/>
      <c r="AQH905" s="3"/>
      <c r="AQI905" s="3"/>
      <c r="AQJ905" s="3"/>
      <c r="AQK905" s="3"/>
      <c r="AQL905" s="3"/>
      <c r="AQM905" s="3"/>
      <c r="AQN905" s="3"/>
      <c r="AQO905" s="3"/>
      <c r="AQP905" s="3"/>
      <c r="AQQ905" s="3"/>
      <c r="AQR905" s="3"/>
      <c r="AQS905" s="3"/>
      <c r="AQT905" s="3"/>
      <c r="AQU905" s="3"/>
      <c r="AQV905" s="3"/>
      <c r="AQW905" s="3"/>
      <c r="AQX905" s="3"/>
      <c r="AQY905" s="3"/>
      <c r="AQZ905" s="3"/>
      <c r="ARA905" s="3"/>
      <c r="ARB905" s="3"/>
      <c r="ARC905" s="3"/>
      <c r="ARD905" s="3"/>
      <c r="ARE905" s="3"/>
      <c r="ARF905" s="3"/>
      <c r="ARG905" s="3"/>
      <c r="ARH905" s="3"/>
      <c r="ARI905" s="3"/>
      <c r="ARJ905" s="3"/>
      <c r="ARK905" s="3"/>
      <c r="ARL905" s="3"/>
      <c r="ARM905" s="3"/>
      <c r="ARN905" s="3"/>
      <c r="ARO905" s="3"/>
      <c r="ARP905" s="3"/>
      <c r="ARQ905" s="3"/>
      <c r="ARR905" s="3"/>
      <c r="ARS905" s="3"/>
      <c r="ART905" s="3"/>
      <c r="ARU905" s="3"/>
      <c r="ARV905" s="3"/>
      <c r="ARW905" s="3"/>
      <c r="ARX905" s="3"/>
      <c r="ARY905" s="3"/>
      <c r="ARZ905" s="3"/>
      <c r="ASA905" s="3"/>
      <c r="ASB905" s="3"/>
      <c r="ASC905" s="3"/>
      <c r="ASD905" s="3"/>
      <c r="ASE905" s="3"/>
      <c r="ASF905" s="3"/>
      <c r="ASG905" s="3"/>
      <c r="ASH905" s="3"/>
      <c r="ASI905" s="3"/>
      <c r="ASJ905" s="3"/>
      <c r="ASK905" s="3"/>
      <c r="ASL905" s="3"/>
      <c r="ASM905" s="3"/>
      <c r="ASN905" s="3"/>
      <c r="ASO905" s="3"/>
      <c r="ASP905" s="3"/>
      <c r="ASQ905" s="3"/>
      <c r="ASR905" s="3"/>
      <c r="ASS905" s="3"/>
      <c r="AST905" s="3"/>
      <c r="ASU905" s="3"/>
      <c r="ASV905" s="3"/>
      <c r="ASW905" s="3"/>
      <c r="ASX905" s="3"/>
      <c r="ASY905" s="3"/>
      <c r="ASZ905" s="3"/>
      <c r="ATA905" s="3"/>
      <c r="ATB905" s="3"/>
      <c r="ATC905" s="3"/>
      <c r="ATD905" s="3"/>
      <c r="ATE905" s="3"/>
      <c r="ATF905" s="3"/>
      <c r="ATG905" s="3"/>
      <c r="ATH905" s="3"/>
      <c r="ATI905" s="3"/>
      <c r="ATJ905" s="3"/>
      <c r="ATK905" s="3"/>
      <c r="ATL905" s="3"/>
      <c r="ATM905" s="3"/>
      <c r="ATN905" s="3"/>
      <c r="ATO905" s="3"/>
      <c r="ATP905" s="3"/>
      <c r="ATQ905" s="3"/>
      <c r="ATR905" s="3"/>
      <c r="ATS905" s="3"/>
      <c r="ATT905" s="3"/>
      <c r="ATU905" s="3"/>
      <c r="ATV905" s="3"/>
      <c r="ATW905" s="3"/>
      <c r="ATX905" s="3"/>
      <c r="ATY905" s="3"/>
      <c r="ATZ905" s="3"/>
      <c r="AUA905" s="3"/>
      <c r="AUB905" s="3"/>
      <c r="AUC905" s="3"/>
      <c r="AUD905" s="3"/>
      <c r="AUE905" s="3"/>
      <c r="AUF905" s="3"/>
      <c r="AUG905" s="3"/>
      <c r="AUH905" s="3"/>
      <c r="AUI905" s="3"/>
      <c r="AUJ905" s="3"/>
      <c r="AUK905" s="3"/>
      <c r="AUL905" s="3"/>
      <c r="AUM905" s="3"/>
      <c r="AUN905" s="3"/>
      <c r="AUO905" s="3"/>
      <c r="AUP905" s="3"/>
      <c r="AUQ905" s="3"/>
      <c r="AUR905" s="3"/>
      <c r="AUS905" s="3"/>
      <c r="AUT905" s="3"/>
      <c r="AUU905" s="3"/>
      <c r="AUV905" s="3"/>
      <c r="AUW905" s="3"/>
      <c r="AUX905" s="3"/>
      <c r="AUY905" s="3"/>
      <c r="AUZ905" s="3"/>
      <c r="AVA905" s="3"/>
      <c r="AVB905" s="3"/>
      <c r="AVC905" s="3"/>
      <c r="AVD905" s="3"/>
      <c r="AVE905" s="3"/>
      <c r="AVF905" s="3"/>
      <c r="AVG905" s="3"/>
      <c r="AVH905" s="3"/>
      <c r="AVI905" s="3"/>
      <c r="AVJ905" s="3"/>
      <c r="AVK905" s="3"/>
      <c r="AVL905" s="3"/>
      <c r="AVM905" s="3"/>
      <c r="AVN905" s="3"/>
      <c r="AVO905" s="3"/>
      <c r="AVP905" s="3"/>
      <c r="AVQ905" s="3"/>
      <c r="AVR905" s="3"/>
      <c r="AVS905" s="3"/>
      <c r="AVT905" s="3"/>
      <c r="AVU905" s="3"/>
      <c r="AVV905" s="3"/>
      <c r="AVW905" s="3"/>
      <c r="AVX905" s="3"/>
      <c r="AVY905" s="3"/>
      <c r="AVZ905" s="3"/>
      <c r="AWA905" s="3"/>
      <c r="AWB905" s="3"/>
      <c r="AWC905" s="3"/>
      <c r="AWD905" s="3"/>
      <c r="AWE905" s="3"/>
      <c r="AWF905" s="3"/>
      <c r="AWG905" s="3"/>
      <c r="AWH905" s="3"/>
      <c r="AWI905" s="3"/>
      <c r="AWJ905" s="3"/>
      <c r="AWK905" s="3"/>
      <c r="AWL905" s="3"/>
      <c r="AWM905" s="3"/>
      <c r="AWN905" s="3"/>
      <c r="AWO905" s="3"/>
      <c r="AWP905" s="3"/>
      <c r="AWQ905" s="3"/>
      <c r="AWR905" s="3"/>
      <c r="AWS905" s="3"/>
      <c r="AWT905" s="3"/>
      <c r="AWU905" s="3"/>
      <c r="AWV905" s="3"/>
      <c r="AWW905" s="3"/>
      <c r="AWX905" s="3"/>
      <c r="AWY905" s="3"/>
      <c r="AWZ905" s="3"/>
      <c r="AXA905" s="3"/>
      <c r="AXB905" s="3"/>
      <c r="AXC905" s="3"/>
      <c r="AXD905" s="3"/>
      <c r="AXE905" s="3"/>
      <c r="AXF905" s="3"/>
      <c r="AXG905" s="3"/>
      <c r="AXH905" s="3"/>
      <c r="AXI905" s="3"/>
      <c r="AXJ905" s="3"/>
      <c r="AXK905" s="3"/>
      <c r="AXL905" s="3"/>
      <c r="AXM905" s="3"/>
      <c r="AXN905" s="3"/>
      <c r="AXO905" s="3"/>
      <c r="AXP905" s="3"/>
      <c r="AXQ905" s="3"/>
      <c r="AXR905" s="3"/>
      <c r="AXS905" s="3"/>
      <c r="AXT905" s="3"/>
      <c r="AXU905" s="3"/>
      <c r="AXV905" s="3"/>
      <c r="AXW905" s="3"/>
      <c r="AXX905" s="3"/>
      <c r="AXY905" s="3"/>
      <c r="AXZ905" s="3"/>
      <c r="AYA905" s="3"/>
      <c r="AYB905" s="3"/>
      <c r="AYC905" s="3"/>
      <c r="AYD905" s="3"/>
      <c r="AYE905" s="3"/>
      <c r="AYF905" s="3"/>
      <c r="AYG905" s="3"/>
      <c r="AYH905" s="3"/>
      <c r="AYI905" s="3"/>
      <c r="AYJ905" s="3"/>
      <c r="AYK905" s="3"/>
      <c r="AYL905" s="3"/>
      <c r="AYM905" s="3"/>
      <c r="AYN905" s="3"/>
      <c r="AYO905" s="3"/>
      <c r="AYP905" s="3"/>
      <c r="AYQ905" s="3"/>
      <c r="AYR905" s="3"/>
      <c r="AYS905" s="3"/>
      <c r="AYT905" s="3"/>
      <c r="AYU905" s="3"/>
      <c r="AYV905" s="3"/>
      <c r="AYW905" s="3"/>
      <c r="AYX905" s="3"/>
      <c r="AYY905" s="3"/>
      <c r="AYZ905" s="3"/>
      <c r="AZA905" s="3"/>
      <c r="AZB905" s="3"/>
      <c r="AZC905" s="3"/>
      <c r="AZD905" s="3"/>
      <c r="AZE905" s="3"/>
      <c r="AZF905" s="3"/>
      <c r="AZG905" s="3"/>
      <c r="AZH905" s="3"/>
      <c r="AZI905" s="3"/>
      <c r="AZJ905" s="3"/>
      <c r="AZK905" s="3"/>
      <c r="AZL905" s="3"/>
      <c r="AZM905" s="3"/>
      <c r="AZN905" s="3"/>
      <c r="AZO905" s="3"/>
      <c r="AZP905" s="3"/>
      <c r="AZQ905" s="3"/>
      <c r="AZR905" s="3"/>
      <c r="AZS905" s="3"/>
      <c r="AZT905" s="3"/>
      <c r="AZU905" s="3"/>
      <c r="AZV905" s="3"/>
      <c r="AZW905" s="3"/>
      <c r="AZX905" s="3"/>
      <c r="AZY905" s="3"/>
      <c r="AZZ905" s="3"/>
      <c r="BAA905" s="3"/>
      <c r="BAB905" s="3"/>
      <c r="BAC905" s="3"/>
      <c r="BAD905" s="3"/>
      <c r="BAE905" s="3"/>
      <c r="BAF905" s="3"/>
      <c r="BAG905" s="3"/>
      <c r="BAH905" s="3"/>
      <c r="BAI905" s="3"/>
      <c r="BAJ905" s="3"/>
      <c r="BAK905" s="3"/>
      <c r="BAL905" s="3"/>
      <c r="BAM905" s="3"/>
      <c r="BAN905" s="3"/>
      <c r="BAO905" s="3"/>
      <c r="BAP905" s="3"/>
      <c r="BAQ905" s="3"/>
      <c r="BAR905" s="3"/>
      <c r="BAS905" s="3"/>
      <c r="BAT905" s="3"/>
      <c r="BAU905" s="3"/>
      <c r="BAV905" s="3"/>
      <c r="BAW905" s="3"/>
      <c r="BAX905" s="3"/>
      <c r="BAY905" s="3"/>
      <c r="BAZ905" s="3"/>
      <c r="BBA905" s="3"/>
      <c r="BBB905" s="3"/>
      <c r="BBC905" s="3"/>
      <c r="BBD905" s="3"/>
      <c r="BBE905" s="3"/>
      <c r="BBF905" s="3"/>
      <c r="BBG905" s="3"/>
      <c r="BBH905" s="3"/>
      <c r="BBI905" s="3"/>
      <c r="BBJ905" s="3"/>
      <c r="BBK905" s="3"/>
      <c r="BBL905" s="3"/>
      <c r="BBM905" s="3"/>
      <c r="BBN905" s="3"/>
      <c r="BBO905" s="3"/>
      <c r="BBP905" s="3"/>
      <c r="BBQ905" s="3"/>
      <c r="BBR905" s="3"/>
      <c r="BBS905" s="3"/>
      <c r="BBT905" s="3"/>
      <c r="BBU905" s="3"/>
      <c r="BBV905" s="3"/>
      <c r="BBW905" s="3"/>
      <c r="BBX905" s="3"/>
      <c r="BBY905" s="3"/>
      <c r="BBZ905" s="3"/>
      <c r="BCA905" s="3"/>
      <c r="BCB905" s="3"/>
      <c r="BCC905" s="3"/>
      <c r="BCD905" s="3"/>
      <c r="BCE905" s="3"/>
      <c r="BCF905" s="3"/>
      <c r="BCG905" s="3"/>
      <c r="BCH905" s="3"/>
      <c r="BCI905" s="3"/>
      <c r="BCJ905" s="3"/>
      <c r="BCK905" s="3"/>
      <c r="BCL905" s="3"/>
      <c r="BCM905" s="3"/>
      <c r="BCN905" s="3"/>
      <c r="BCO905" s="3"/>
      <c r="BCP905" s="3"/>
      <c r="BCQ905" s="3"/>
      <c r="BCR905" s="3"/>
      <c r="BCS905" s="3"/>
      <c r="BCT905" s="3"/>
      <c r="BCU905" s="3"/>
      <c r="BCV905" s="3"/>
      <c r="BCW905" s="3"/>
      <c r="BCX905" s="3"/>
      <c r="BCY905" s="3"/>
      <c r="BCZ905" s="3"/>
      <c r="BDA905" s="3"/>
      <c r="BDB905" s="3"/>
      <c r="BDC905" s="3"/>
      <c r="BDD905" s="3"/>
      <c r="BDE905" s="3"/>
      <c r="BDF905" s="3"/>
      <c r="BDG905" s="3"/>
      <c r="BDH905" s="3"/>
      <c r="BDI905" s="3"/>
      <c r="BDJ905" s="3"/>
      <c r="BDK905" s="3"/>
      <c r="BDL905" s="3"/>
      <c r="BDM905" s="3"/>
      <c r="BDN905" s="3"/>
      <c r="BDO905" s="3"/>
      <c r="BDP905" s="3"/>
      <c r="BDQ905" s="3"/>
      <c r="BDR905" s="3"/>
      <c r="BDS905" s="3"/>
      <c r="BDT905" s="3"/>
      <c r="BDU905" s="3"/>
      <c r="BDV905" s="3"/>
      <c r="BDW905" s="3"/>
      <c r="BDX905" s="3"/>
      <c r="BDY905" s="3"/>
      <c r="BDZ905" s="3"/>
      <c r="BEA905" s="3"/>
      <c r="BEB905" s="3"/>
      <c r="BEC905" s="3"/>
      <c r="BED905" s="3"/>
      <c r="BEE905" s="3"/>
      <c r="BEF905" s="3"/>
      <c r="BEG905" s="3"/>
      <c r="BEH905" s="3"/>
      <c r="BEI905" s="3"/>
      <c r="BEJ905" s="3"/>
      <c r="BEK905" s="3"/>
      <c r="BEL905" s="3"/>
      <c r="BEM905" s="3"/>
      <c r="BEN905" s="3"/>
      <c r="BEO905" s="3"/>
      <c r="BEP905" s="3"/>
      <c r="BEQ905" s="3"/>
      <c r="BER905" s="3"/>
      <c r="BES905" s="3"/>
      <c r="BET905" s="3"/>
      <c r="BEU905" s="3"/>
      <c r="BEV905" s="3"/>
      <c r="BEW905" s="3"/>
      <c r="BEX905" s="3"/>
      <c r="BEY905" s="3"/>
      <c r="BEZ905" s="3"/>
      <c r="BFA905" s="3"/>
      <c r="BFB905" s="3"/>
      <c r="BFC905" s="3"/>
      <c r="BFD905" s="3"/>
      <c r="BFE905" s="3"/>
      <c r="BFF905" s="3"/>
      <c r="BFG905" s="3"/>
      <c r="BFH905" s="3"/>
      <c r="BFI905" s="3"/>
      <c r="BFJ905" s="3"/>
      <c r="BFK905" s="3"/>
      <c r="BFL905" s="3"/>
      <c r="BFM905" s="3"/>
      <c r="BFN905" s="3"/>
      <c r="BFO905" s="3"/>
      <c r="BFP905" s="3"/>
      <c r="BFQ905" s="3"/>
      <c r="BFR905" s="3"/>
      <c r="BFS905" s="3"/>
      <c r="BFT905" s="3"/>
      <c r="BFU905" s="3"/>
      <c r="BFV905" s="3"/>
      <c r="BFW905" s="3"/>
      <c r="BFX905" s="3"/>
      <c r="BFY905" s="3"/>
      <c r="BFZ905" s="3"/>
      <c r="BGA905" s="3"/>
      <c r="BGB905" s="3"/>
      <c r="BGC905" s="3"/>
      <c r="BGD905" s="3"/>
      <c r="BGE905" s="3"/>
      <c r="BGF905" s="3"/>
      <c r="BGG905" s="3"/>
      <c r="BGH905" s="3"/>
      <c r="BGI905" s="3"/>
      <c r="BGJ905" s="3"/>
      <c r="BGK905" s="3"/>
      <c r="BGL905" s="3"/>
      <c r="BGM905" s="3"/>
      <c r="BGN905" s="3"/>
      <c r="BGO905" s="3"/>
      <c r="BGP905" s="3"/>
      <c r="BGQ905" s="3"/>
      <c r="BGR905" s="3"/>
      <c r="BGS905" s="3"/>
      <c r="BGT905" s="3"/>
      <c r="BGU905" s="3"/>
      <c r="BGV905" s="3"/>
      <c r="BGW905" s="3"/>
      <c r="BGX905" s="3"/>
      <c r="BGY905" s="3"/>
      <c r="BGZ905" s="3"/>
      <c r="BHA905" s="3"/>
      <c r="BHB905" s="3"/>
      <c r="BHC905" s="3"/>
      <c r="BHD905" s="3"/>
      <c r="BHE905" s="3"/>
      <c r="BHF905" s="3"/>
      <c r="BHG905" s="3"/>
      <c r="BHH905" s="3"/>
      <c r="BHI905" s="3"/>
      <c r="BHJ905" s="3"/>
      <c r="BHK905" s="3"/>
      <c r="BHL905" s="3"/>
      <c r="BHM905" s="3"/>
      <c r="BHN905" s="3"/>
      <c r="BHO905" s="3"/>
      <c r="BHP905" s="3"/>
      <c r="BHQ905" s="3"/>
      <c r="BHR905" s="3"/>
      <c r="BHS905" s="3"/>
      <c r="BHT905" s="3"/>
      <c r="BHU905" s="3"/>
      <c r="BHV905" s="3"/>
      <c r="BHW905" s="3"/>
      <c r="BHX905" s="3"/>
      <c r="BHY905" s="3"/>
      <c r="BHZ905" s="3"/>
      <c r="BIA905" s="3"/>
      <c r="BIB905" s="3"/>
      <c r="BIC905" s="3"/>
      <c r="BID905" s="3"/>
      <c r="BIE905" s="3"/>
      <c r="BIF905" s="3"/>
      <c r="BIG905" s="3"/>
      <c r="BIH905" s="3"/>
      <c r="BII905" s="3"/>
      <c r="BIJ905" s="3"/>
      <c r="BIK905" s="3"/>
      <c r="BIL905" s="3"/>
      <c r="BIM905" s="3"/>
      <c r="BIN905" s="3"/>
      <c r="BIO905" s="3"/>
      <c r="BIP905" s="3"/>
      <c r="BIQ905" s="3"/>
      <c r="BIR905" s="3"/>
      <c r="BIS905" s="3"/>
      <c r="BIT905" s="3"/>
      <c r="BIU905" s="3"/>
      <c r="BIV905" s="3"/>
      <c r="BIW905" s="3"/>
      <c r="BIX905" s="3"/>
      <c r="BIY905" s="3"/>
      <c r="BIZ905" s="3"/>
      <c r="BJA905" s="3"/>
      <c r="BJB905" s="3"/>
      <c r="BJC905" s="3"/>
      <c r="BJD905" s="3"/>
      <c r="BJE905" s="3"/>
      <c r="BJF905" s="3"/>
      <c r="BJG905" s="3"/>
      <c r="BJH905" s="3"/>
      <c r="BJI905" s="3"/>
      <c r="BJJ905" s="3"/>
      <c r="BJK905" s="3"/>
      <c r="BJL905" s="3"/>
      <c r="BJM905" s="3"/>
      <c r="BJN905" s="3"/>
      <c r="BJO905" s="3"/>
      <c r="BJP905" s="3"/>
      <c r="BJQ905" s="3"/>
      <c r="BJR905" s="3"/>
      <c r="BJS905" s="3"/>
      <c r="BJT905" s="3"/>
      <c r="BJU905" s="3"/>
      <c r="BJV905" s="3"/>
      <c r="BJW905" s="3"/>
      <c r="BJX905" s="3"/>
      <c r="BJY905" s="3"/>
      <c r="BJZ905" s="3"/>
      <c r="BKA905" s="3"/>
      <c r="BKB905" s="3"/>
      <c r="BKC905" s="3"/>
      <c r="BKD905" s="3"/>
      <c r="BKE905" s="3"/>
      <c r="BKF905" s="3"/>
      <c r="BKG905" s="3"/>
      <c r="BKH905" s="3"/>
      <c r="BKI905" s="3"/>
      <c r="BKJ905" s="3"/>
      <c r="BKK905" s="3"/>
      <c r="BKL905" s="3"/>
      <c r="BKM905" s="3"/>
      <c r="BKN905" s="3"/>
      <c r="BKO905" s="3"/>
      <c r="BKP905" s="3"/>
      <c r="BKQ905" s="3"/>
      <c r="BKR905" s="3"/>
      <c r="BKS905" s="3"/>
      <c r="BKT905" s="3"/>
      <c r="BKU905" s="3"/>
      <c r="BKV905" s="3"/>
      <c r="BKW905" s="3"/>
      <c r="BKX905" s="3"/>
      <c r="BKY905" s="3"/>
      <c r="BKZ905" s="3"/>
      <c r="BLA905" s="3"/>
      <c r="BLB905" s="3"/>
      <c r="BLC905" s="3"/>
      <c r="BLD905" s="3"/>
      <c r="BLE905" s="3"/>
      <c r="BLF905" s="3"/>
      <c r="BLG905" s="3"/>
      <c r="BLH905" s="3"/>
      <c r="BLI905" s="3"/>
      <c r="BLJ905" s="3"/>
      <c r="BLK905" s="3"/>
      <c r="BLL905" s="3"/>
      <c r="BLM905" s="3"/>
      <c r="BLN905" s="3"/>
      <c r="BLO905" s="3"/>
      <c r="BLP905" s="3"/>
      <c r="BLQ905" s="3"/>
      <c r="BLR905" s="3"/>
      <c r="BLS905" s="3"/>
      <c r="BLT905" s="3"/>
      <c r="BLU905" s="3"/>
      <c r="BLV905" s="3"/>
      <c r="BLW905" s="3"/>
      <c r="BLX905" s="3"/>
      <c r="BLY905" s="3"/>
      <c r="BLZ905" s="3"/>
      <c r="BMA905" s="3"/>
      <c r="BMB905" s="3"/>
      <c r="BMC905" s="3"/>
      <c r="BMD905" s="3"/>
      <c r="BME905" s="3"/>
      <c r="BMF905" s="3"/>
      <c r="BMG905" s="3"/>
      <c r="BMH905" s="3"/>
      <c r="BMI905" s="3"/>
      <c r="BMJ905" s="3"/>
      <c r="BMK905" s="3"/>
      <c r="BML905" s="3"/>
      <c r="BMM905" s="3"/>
      <c r="BMN905" s="3"/>
      <c r="BMO905" s="3"/>
      <c r="BMP905" s="3"/>
      <c r="BMQ905" s="3"/>
      <c r="BMR905" s="3"/>
      <c r="BMS905" s="3"/>
      <c r="BMT905" s="3"/>
      <c r="BMU905" s="3"/>
      <c r="BMV905" s="3"/>
      <c r="BMW905" s="3"/>
      <c r="BMX905" s="3"/>
      <c r="BMY905" s="3"/>
      <c r="BMZ905" s="3"/>
      <c r="BNA905" s="3"/>
      <c r="BNB905" s="3"/>
      <c r="BNC905" s="3"/>
      <c r="BND905" s="3"/>
      <c r="BNE905" s="3"/>
      <c r="BNF905" s="3"/>
      <c r="BNG905" s="3"/>
      <c r="BNH905" s="3"/>
      <c r="BNI905" s="3"/>
      <c r="BNJ905" s="3"/>
      <c r="BNK905" s="3"/>
      <c r="BNL905" s="3"/>
      <c r="BNM905" s="3"/>
      <c r="BNN905" s="3"/>
      <c r="BNO905" s="3"/>
      <c r="BNP905" s="3"/>
      <c r="BNQ905" s="3"/>
      <c r="BNR905" s="3"/>
      <c r="BNS905" s="3"/>
      <c r="BNT905" s="3"/>
      <c r="BNU905" s="3"/>
      <c r="BNV905" s="3"/>
      <c r="BNW905" s="3"/>
      <c r="BNX905" s="3"/>
      <c r="BNY905" s="3"/>
      <c r="BNZ905" s="3"/>
      <c r="BOA905" s="3"/>
      <c r="BOB905" s="3"/>
      <c r="BOC905" s="3"/>
      <c r="BOD905" s="3"/>
      <c r="BOE905" s="3"/>
      <c r="BOF905" s="3"/>
      <c r="BOG905" s="3"/>
      <c r="BOH905" s="3"/>
      <c r="BOI905" s="3"/>
      <c r="BOJ905" s="3"/>
      <c r="BOK905" s="3"/>
      <c r="BOL905" s="3"/>
      <c r="BOM905" s="3"/>
      <c r="BON905" s="3"/>
      <c r="BOO905" s="3"/>
      <c r="BOP905" s="3"/>
      <c r="BOQ905" s="3"/>
      <c r="BOR905" s="3"/>
      <c r="BOS905" s="3"/>
      <c r="BOT905" s="3"/>
      <c r="BOU905" s="3"/>
      <c r="BOV905" s="3"/>
      <c r="BOW905" s="3"/>
      <c r="BOX905" s="3"/>
      <c r="BOY905" s="3"/>
      <c r="BOZ905" s="3"/>
      <c r="BPA905" s="3"/>
      <c r="BPB905" s="3"/>
      <c r="BPC905" s="3"/>
      <c r="BPD905" s="3"/>
      <c r="BPE905" s="3"/>
      <c r="BPF905" s="3"/>
      <c r="BPG905" s="3"/>
      <c r="BPH905" s="3"/>
      <c r="BPI905" s="3"/>
      <c r="BPJ905" s="3"/>
      <c r="BPK905" s="3"/>
      <c r="BPL905" s="3"/>
      <c r="BPM905" s="3"/>
      <c r="BPN905" s="3"/>
      <c r="BPO905" s="3"/>
      <c r="BPP905" s="3"/>
      <c r="BPQ905" s="3"/>
      <c r="BPR905" s="3"/>
      <c r="BPS905" s="3"/>
      <c r="BPT905" s="3"/>
      <c r="BPU905" s="3"/>
      <c r="BPV905" s="3"/>
      <c r="BPW905" s="3"/>
      <c r="BPX905" s="3"/>
      <c r="BPY905" s="3"/>
      <c r="BPZ905" s="3"/>
      <c r="BQA905" s="3"/>
      <c r="BQB905" s="3"/>
      <c r="BQC905" s="3"/>
      <c r="BQD905" s="3"/>
      <c r="BQE905" s="3"/>
      <c r="BQF905" s="3"/>
      <c r="BQG905" s="3"/>
      <c r="BQH905" s="3"/>
      <c r="BQI905" s="3"/>
      <c r="BQJ905" s="3"/>
      <c r="BQK905" s="3"/>
      <c r="BQL905" s="3"/>
      <c r="BQM905" s="3"/>
      <c r="BQN905" s="3"/>
      <c r="BQO905" s="3"/>
      <c r="BQP905" s="3"/>
      <c r="BQQ905" s="3"/>
      <c r="BQR905" s="3"/>
      <c r="BQS905" s="3"/>
      <c r="BQT905" s="3"/>
      <c r="BQU905" s="3"/>
      <c r="BQV905" s="3"/>
      <c r="BQW905" s="3"/>
      <c r="BQX905" s="3"/>
      <c r="BQY905" s="3"/>
      <c r="BQZ905" s="3"/>
      <c r="BRA905" s="3"/>
      <c r="BRB905" s="3"/>
      <c r="BRC905" s="3"/>
      <c r="BRD905" s="3"/>
      <c r="BRE905" s="3"/>
      <c r="BRF905" s="3"/>
      <c r="BRG905" s="3"/>
      <c r="BRH905" s="3"/>
      <c r="BRI905" s="3"/>
      <c r="BRJ905" s="3"/>
      <c r="BRK905" s="3"/>
      <c r="BRL905" s="3"/>
      <c r="BRM905" s="3"/>
      <c r="BRN905" s="3"/>
      <c r="BRO905" s="3"/>
      <c r="BRP905" s="3"/>
      <c r="BRQ905" s="3"/>
      <c r="BRR905" s="3"/>
      <c r="BRS905" s="3"/>
      <c r="BRT905" s="3"/>
      <c r="BRU905" s="3"/>
      <c r="BRV905" s="3"/>
      <c r="BRW905" s="3"/>
      <c r="BRX905" s="3"/>
      <c r="BRY905" s="3"/>
      <c r="BRZ905" s="3"/>
      <c r="BSA905" s="3"/>
      <c r="BSB905" s="3"/>
      <c r="BSC905" s="3"/>
      <c r="BSD905" s="3"/>
      <c r="BSE905" s="3"/>
      <c r="BSF905" s="3"/>
      <c r="BSG905" s="3"/>
      <c r="BSH905" s="3"/>
      <c r="BSI905" s="3"/>
      <c r="BSJ905" s="3"/>
      <c r="BSK905" s="3"/>
      <c r="BSL905" s="3"/>
      <c r="BSM905" s="3"/>
      <c r="BSN905" s="3"/>
      <c r="BSO905" s="3"/>
      <c r="BSP905" s="3"/>
      <c r="BSQ905" s="3"/>
      <c r="BSR905" s="3"/>
      <c r="BSS905" s="3"/>
      <c r="BST905" s="3"/>
      <c r="BSU905" s="3"/>
      <c r="BSV905" s="3"/>
      <c r="BSW905" s="3"/>
      <c r="BSX905" s="3"/>
      <c r="BSY905" s="3"/>
      <c r="BSZ905" s="3"/>
      <c r="BTA905" s="3"/>
      <c r="BTB905" s="3"/>
      <c r="BTC905" s="3"/>
      <c r="BTD905" s="3"/>
      <c r="BTE905" s="3"/>
      <c r="BTF905" s="3"/>
      <c r="BTG905" s="3"/>
      <c r="BTH905" s="3"/>
      <c r="BTI905" s="3"/>
      <c r="BTJ905" s="3"/>
      <c r="BTK905" s="3"/>
      <c r="BTL905" s="3"/>
      <c r="BTM905" s="3"/>
      <c r="BTN905" s="3"/>
      <c r="BTO905" s="3"/>
      <c r="BTP905" s="3"/>
      <c r="BTQ905" s="3"/>
      <c r="BTR905" s="3"/>
      <c r="BTS905" s="3"/>
      <c r="BTT905" s="3"/>
      <c r="BTU905" s="3"/>
      <c r="BTV905" s="3"/>
      <c r="BTW905" s="3"/>
      <c r="BTX905" s="3"/>
      <c r="BTY905" s="3"/>
      <c r="BTZ905" s="3"/>
      <c r="BUA905" s="3"/>
      <c r="BUB905" s="3"/>
      <c r="BUC905" s="3"/>
      <c r="BUD905" s="3"/>
      <c r="BUE905" s="3"/>
      <c r="BUF905" s="3"/>
      <c r="BUG905" s="3"/>
      <c r="BUH905" s="3"/>
      <c r="BUI905" s="3"/>
      <c r="BUJ905" s="3"/>
      <c r="BUK905" s="3"/>
      <c r="BUL905" s="3"/>
      <c r="BUM905" s="3"/>
      <c r="BUN905" s="3"/>
      <c r="BUO905" s="3"/>
      <c r="BUP905" s="3"/>
      <c r="BUQ905" s="3"/>
      <c r="BUR905" s="3"/>
      <c r="BUS905" s="3"/>
      <c r="BUT905" s="3"/>
      <c r="BUU905" s="3"/>
      <c r="BUV905" s="3"/>
      <c r="BUW905" s="3"/>
      <c r="BUX905" s="3"/>
      <c r="BUY905" s="3"/>
      <c r="BUZ905" s="3"/>
      <c r="BVA905" s="3"/>
      <c r="BVB905" s="3"/>
      <c r="BVC905" s="3"/>
      <c r="BVD905" s="3"/>
      <c r="BVE905" s="3"/>
      <c r="BVF905" s="3"/>
      <c r="BVG905" s="3"/>
      <c r="BVH905" s="3"/>
      <c r="BVI905" s="3"/>
      <c r="BVJ905" s="3"/>
      <c r="BVK905" s="3"/>
      <c r="BVL905" s="3"/>
      <c r="BVM905" s="3"/>
      <c r="BVN905" s="3"/>
      <c r="BVO905" s="3"/>
      <c r="BVP905" s="3"/>
      <c r="BVQ905" s="3"/>
      <c r="BVR905" s="3"/>
      <c r="BVS905" s="3"/>
      <c r="BVT905" s="3"/>
      <c r="BVU905" s="3"/>
      <c r="BVV905" s="3"/>
      <c r="BVW905" s="3"/>
      <c r="BVX905" s="3"/>
      <c r="BVY905" s="3"/>
      <c r="BVZ905" s="3"/>
      <c r="BWA905" s="3"/>
      <c r="BWB905" s="3"/>
      <c r="BWC905" s="3"/>
      <c r="BWD905" s="3"/>
      <c r="BWE905" s="3"/>
      <c r="BWF905" s="3"/>
      <c r="BWG905" s="3"/>
      <c r="BWH905" s="3"/>
      <c r="BWI905" s="3"/>
      <c r="BWJ905" s="3"/>
      <c r="BWK905" s="3"/>
      <c r="BWL905" s="3"/>
      <c r="BWM905" s="3"/>
      <c r="BWN905" s="3"/>
      <c r="BWO905" s="3"/>
      <c r="BWP905" s="3"/>
      <c r="BWQ905" s="3"/>
      <c r="BWR905" s="3"/>
      <c r="BWS905" s="3"/>
      <c r="BWT905" s="3"/>
      <c r="BWU905" s="3"/>
      <c r="BWV905" s="3"/>
      <c r="BWW905" s="3"/>
      <c r="BWX905" s="3"/>
      <c r="BWY905" s="3"/>
      <c r="BWZ905" s="3"/>
      <c r="BXA905" s="3"/>
      <c r="BXB905" s="3"/>
      <c r="BXC905" s="3"/>
      <c r="BXD905" s="3"/>
      <c r="BXE905" s="3"/>
      <c r="BXF905" s="3"/>
      <c r="BXG905" s="3"/>
      <c r="BXH905" s="3"/>
      <c r="BXI905" s="3"/>
      <c r="BXJ905" s="3"/>
      <c r="BXK905" s="3"/>
      <c r="BXL905" s="3"/>
      <c r="BXM905" s="3"/>
      <c r="BXN905" s="3"/>
      <c r="BXO905" s="3"/>
      <c r="BXP905" s="3"/>
      <c r="BXQ905" s="3"/>
      <c r="BXR905" s="3"/>
      <c r="BXS905" s="3"/>
      <c r="BXT905" s="3"/>
      <c r="BXU905" s="3"/>
      <c r="BXV905" s="3"/>
      <c r="BXW905" s="3"/>
      <c r="BXX905" s="3"/>
      <c r="BXY905" s="3"/>
      <c r="BXZ905" s="3"/>
      <c r="BYA905" s="3"/>
      <c r="BYB905" s="3"/>
      <c r="BYC905" s="3"/>
      <c r="BYD905" s="3"/>
      <c r="BYE905" s="3"/>
      <c r="BYF905" s="3"/>
      <c r="BYG905" s="3"/>
      <c r="BYH905" s="3"/>
      <c r="BYI905" s="3"/>
      <c r="BYJ905" s="3"/>
      <c r="BYK905" s="3"/>
      <c r="BYL905" s="3"/>
      <c r="BYM905" s="3"/>
      <c r="BYN905" s="3"/>
      <c r="BYO905" s="3"/>
      <c r="BYP905" s="3"/>
      <c r="BYQ905" s="3"/>
      <c r="BYR905" s="3"/>
      <c r="BYS905" s="3"/>
      <c r="BYT905" s="3"/>
      <c r="BYU905" s="3"/>
      <c r="BYV905" s="3"/>
      <c r="BYW905" s="3"/>
      <c r="BYX905" s="3"/>
      <c r="BYY905" s="3"/>
      <c r="BYZ905" s="3"/>
      <c r="BZA905" s="3"/>
      <c r="BZB905" s="3"/>
      <c r="BZC905" s="3"/>
      <c r="BZD905" s="3"/>
      <c r="BZE905" s="3"/>
      <c r="BZF905" s="3"/>
      <c r="BZG905" s="3"/>
      <c r="BZH905" s="3"/>
      <c r="BZI905" s="3"/>
      <c r="BZJ905" s="3"/>
      <c r="BZK905" s="3"/>
      <c r="BZL905" s="3"/>
      <c r="BZM905" s="3"/>
      <c r="BZN905" s="3"/>
      <c r="BZO905" s="3"/>
      <c r="BZP905" s="3"/>
      <c r="BZQ905" s="3"/>
      <c r="BZR905" s="3"/>
      <c r="BZS905" s="3"/>
      <c r="BZT905" s="3"/>
      <c r="BZU905" s="3"/>
      <c r="BZV905" s="3"/>
      <c r="BZW905" s="3"/>
      <c r="BZX905" s="3"/>
      <c r="BZY905" s="3"/>
      <c r="BZZ905" s="3"/>
      <c r="CAA905" s="3"/>
      <c r="CAB905" s="3"/>
      <c r="CAC905" s="3"/>
      <c r="CAD905" s="3"/>
      <c r="CAE905" s="3"/>
      <c r="CAF905" s="3"/>
      <c r="CAG905" s="3"/>
      <c r="CAH905" s="3"/>
      <c r="CAI905" s="3"/>
      <c r="CAJ905" s="3"/>
      <c r="CAK905" s="3"/>
      <c r="CAL905" s="3"/>
      <c r="CAM905" s="3"/>
      <c r="CAN905" s="3"/>
      <c r="CAO905" s="3"/>
      <c r="CAP905" s="3"/>
      <c r="CAQ905" s="3"/>
      <c r="CAR905" s="3"/>
      <c r="CAS905" s="3"/>
      <c r="CAT905" s="3"/>
      <c r="CAU905" s="3"/>
      <c r="CAV905" s="3"/>
      <c r="CAW905" s="3"/>
      <c r="CAX905" s="3"/>
      <c r="CAY905" s="3"/>
      <c r="CAZ905" s="3"/>
      <c r="CBA905" s="3"/>
      <c r="CBB905" s="3"/>
      <c r="CBC905" s="3"/>
      <c r="CBD905" s="3"/>
      <c r="CBE905" s="3"/>
      <c r="CBF905" s="3"/>
      <c r="CBG905" s="3"/>
      <c r="CBH905" s="3"/>
      <c r="CBI905" s="3"/>
      <c r="CBJ905" s="3"/>
      <c r="CBK905" s="3"/>
      <c r="CBL905" s="3"/>
      <c r="CBM905" s="3"/>
      <c r="CBN905" s="3"/>
      <c r="CBO905" s="3"/>
      <c r="CBP905" s="3"/>
      <c r="CBQ905" s="3"/>
      <c r="CBR905" s="3"/>
      <c r="CBS905" s="3"/>
      <c r="CBT905" s="3"/>
      <c r="CBU905" s="3"/>
      <c r="CBV905" s="3"/>
      <c r="CBW905" s="3"/>
      <c r="CBX905" s="3"/>
      <c r="CBY905" s="3"/>
      <c r="CBZ905" s="3"/>
      <c r="CCA905" s="3"/>
      <c r="CCB905" s="3"/>
      <c r="CCC905" s="3"/>
      <c r="CCD905" s="3"/>
      <c r="CCE905" s="3"/>
      <c r="CCF905" s="3"/>
      <c r="CCG905" s="3"/>
      <c r="CCH905" s="3"/>
      <c r="CCI905" s="3"/>
      <c r="CCJ905" s="3"/>
      <c r="CCK905" s="3"/>
      <c r="CCL905" s="3"/>
      <c r="CCM905" s="3"/>
      <c r="CCN905" s="3"/>
      <c r="CCO905" s="3"/>
      <c r="CCP905" s="3"/>
      <c r="CCQ905" s="3"/>
      <c r="CCR905" s="3"/>
      <c r="CCS905" s="3"/>
      <c r="CCT905" s="3"/>
      <c r="CCU905" s="3"/>
      <c r="CCV905" s="3"/>
      <c r="CCW905" s="3"/>
      <c r="CCX905" s="3"/>
      <c r="CCY905" s="3"/>
      <c r="CCZ905" s="3"/>
      <c r="CDA905" s="3"/>
      <c r="CDB905" s="3"/>
      <c r="CDC905" s="3"/>
      <c r="CDD905" s="3"/>
      <c r="CDE905" s="3"/>
      <c r="CDF905" s="3"/>
      <c r="CDG905" s="3"/>
      <c r="CDH905" s="3"/>
      <c r="CDI905" s="3"/>
      <c r="CDJ905" s="3"/>
      <c r="CDK905" s="3"/>
      <c r="CDL905" s="3"/>
      <c r="CDM905" s="3"/>
      <c r="CDN905" s="3"/>
      <c r="CDO905" s="3"/>
      <c r="CDP905" s="3"/>
      <c r="CDQ905" s="3"/>
      <c r="CDR905" s="3"/>
      <c r="CDS905" s="3"/>
      <c r="CDT905" s="3"/>
      <c r="CDU905" s="3"/>
      <c r="CDV905" s="3"/>
      <c r="CDW905" s="3"/>
      <c r="CDX905" s="3"/>
      <c r="CDY905" s="3"/>
      <c r="CDZ905" s="3"/>
      <c r="CEA905" s="3"/>
      <c r="CEB905" s="3"/>
      <c r="CEC905" s="3"/>
      <c r="CED905" s="3"/>
      <c r="CEE905" s="3"/>
      <c r="CEF905" s="3"/>
      <c r="CEG905" s="3"/>
      <c r="CEH905" s="3"/>
      <c r="CEI905" s="3"/>
      <c r="CEJ905" s="3"/>
      <c r="CEK905" s="3"/>
      <c r="CEL905" s="3"/>
      <c r="CEM905" s="3"/>
      <c r="CEN905" s="3"/>
      <c r="CEO905" s="3"/>
      <c r="CEP905" s="3"/>
      <c r="CEQ905" s="3"/>
      <c r="CER905" s="3"/>
      <c r="CES905" s="3"/>
      <c r="CET905" s="3"/>
      <c r="CEU905" s="3"/>
      <c r="CEV905" s="3"/>
      <c r="CEW905" s="3"/>
      <c r="CEX905" s="3"/>
      <c r="CEY905" s="3"/>
      <c r="CEZ905" s="3"/>
      <c r="CFA905" s="3"/>
      <c r="CFB905" s="3"/>
      <c r="CFC905" s="3"/>
      <c r="CFD905" s="3"/>
      <c r="CFE905" s="3"/>
      <c r="CFF905" s="3"/>
      <c r="CFG905" s="3"/>
      <c r="CFH905" s="3"/>
      <c r="CFI905" s="3"/>
      <c r="CFJ905" s="3"/>
      <c r="CFK905" s="3"/>
      <c r="CFL905" s="3"/>
      <c r="CFM905" s="3"/>
      <c r="CFN905" s="3"/>
      <c r="CFO905" s="3"/>
      <c r="CFP905" s="3"/>
      <c r="CFQ905" s="3"/>
      <c r="CFR905" s="3"/>
      <c r="CFS905" s="3"/>
      <c r="CFT905" s="3"/>
      <c r="CFU905" s="3"/>
      <c r="CFV905" s="3"/>
      <c r="CFW905" s="3"/>
      <c r="CFX905" s="3"/>
      <c r="CFY905" s="3"/>
      <c r="CFZ905" s="3"/>
      <c r="CGA905" s="3"/>
      <c r="CGB905" s="3"/>
      <c r="CGC905" s="3"/>
      <c r="CGD905" s="3"/>
      <c r="CGE905" s="3"/>
      <c r="CGF905" s="3"/>
      <c r="CGG905" s="3"/>
      <c r="CGH905" s="3"/>
      <c r="CGI905" s="3"/>
      <c r="CGJ905" s="3"/>
      <c r="CGK905" s="3"/>
      <c r="CGL905" s="3"/>
      <c r="CGM905" s="3"/>
      <c r="CGN905" s="3"/>
      <c r="CGO905" s="3"/>
      <c r="CGP905" s="3"/>
      <c r="CGQ905" s="3"/>
      <c r="CGR905" s="3"/>
      <c r="CGS905" s="3"/>
      <c r="CGT905" s="3"/>
      <c r="CGU905" s="3"/>
      <c r="CGV905" s="3"/>
      <c r="CGW905" s="3"/>
      <c r="CGX905" s="3"/>
      <c r="CGY905" s="3"/>
      <c r="CGZ905" s="3"/>
      <c r="CHA905" s="3"/>
      <c r="CHB905" s="3"/>
      <c r="CHC905" s="3"/>
      <c r="CHD905" s="3"/>
      <c r="CHE905" s="3"/>
      <c r="CHF905" s="3"/>
      <c r="CHG905" s="3"/>
      <c r="CHH905" s="3"/>
      <c r="CHI905" s="3"/>
      <c r="CHJ905" s="3"/>
      <c r="CHK905" s="3"/>
      <c r="CHL905" s="3"/>
      <c r="CHM905" s="3"/>
      <c r="CHN905" s="3"/>
      <c r="CHO905" s="3"/>
      <c r="CHP905" s="3"/>
      <c r="CHQ905" s="3"/>
      <c r="CHR905" s="3"/>
      <c r="CHS905" s="3"/>
      <c r="CHT905" s="3"/>
      <c r="CHU905" s="3"/>
      <c r="CHV905" s="3"/>
      <c r="CHW905" s="3"/>
      <c r="CHX905" s="3"/>
      <c r="CHY905" s="3"/>
      <c r="CHZ905" s="3"/>
      <c r="CIA905" s="3"/>
      <c r="CIB905" s="3"/>
      <c r="CIC905" s="3"/>
      <c r="CID905" s="3"/>
      <c r="CIE905" s="3"/>
      <c r="CIF905" s="3"/>
      <c r="CIG905" s="3"/>
      <c r="CIH905" s="3"/>
      <c r="CII905" s="3"/>
      <c r="CIJ905" s="3"/>
      <c r="CIK905" s="3"/>
      <c r="CIL905" s="3"/>
      <c r="CIM905" s="3"/>
      <c r="CIN905" s="3"/>
      <c r="CIO905" s="3"/>
      <c r="CIP905" s="3"/>
      <c r="CIQ905" s="3"/>
      <c r="CIR905" s="3"/>
      <c r="CIS905" s="3"/>
      <c r="CIT905" s="3"/>
      <c r="CIU905" s="3"/>
      <c r="CIV905" s="3"/>
      <c r="CIW905" s="3"/>
      <c r="CIX905" s="3"/>
      <c r="CIY905" s="3"/>
      <c r="CIZ905" s="3"/>
      <c r="CJA905" s="3"/>
      <c r="CJB905" s="3"/>
      <c r="CJC905" s="3"/>
      <c r="CJD905" s="3"/>
      <c r="CJE905" s="3"/>
      <c r="CJF905" s="3"/>
      <c r="CJG905" s="3"/>
      <c r="CJH905" s="3"/>
      <c r="CJI905" s="3"/>
      <c r="CJJ905" s="3"/>
      <c r="CJK905" s="3"/>
      <c r="CJL905" s="3"/>
      <c r="CJM905" s="3"/>
      <c r="CJN905" s="3"/>
      <c r="CJO905" s="3"/>
      <c r="CJP905" s="3"/>
      <c r="CJQ905" s="3"/>
      <c r="CJR905" s="3"/>
      <c r="CJS905" s="3"/>
      <c r="CJT905" s="3"/>
      <c r="CJU905" s="3"/>
      <c r="CJV905" s="3"/>
      <c r="CJW905" s="3"/>
      <c r="CJX905" s="3"/>
      <c r="CJY905" s="3"/>
      <c r="CJZ905" s="3"/>
      <c r="CKA905" s="3"/>
      <c r="CKB905" s="3"/>
      <c r="CKC905" s="3"/>
      <c r="CKD905" s="3"/>
      <c r="CKE905" s="3"/>
      <c r="CKF905" s="3"/>
      <c r="CKG905" s="3"/>
      <c r="CKH905" s="3"/>
      <c r="CKI905" s="3"/>
      <c r="CKJ905" s="3"/>
      <c r="CKK905" s="3"/>
      <c r="CKL905" s="3"/>
      <c r="CKM905" s="3"/>
      <c r="CKN905" s="3"/>
      <c r="CKO905" s="3"/>
      <c r="CKP905" s="3"/>
      <c r="CKQ905" s="3"/>
      <c r="CKR905" s="3"/>
      <c r="CKS905" s="3"/>
      <c r="CKT905" s="3"/>
      <c r="CKU905" s="3"/>
      <c r="CKV905" s="3"/>
      <c r="CKW905" s="3"/>
      <c r="CKX905" s="3"/>
      <c r="CKY905" s="3"/>
      <c r="CKZ905" s="3"/>
      <c r="CLA905" s="3"/>
      <c r="CLB905" s="3"/>
      <c r="CLC905" s="3"/>
      <c r="CLD905" s="3"/>
      <c r="CLE905" s="3"/>
      <c r="CLF905" s="3"/>
      <c r="CLG905" s="3"/>
      <c r="CLH905" s="3"/>
      <c r="CLI905" s="3"/>
      <c r="CLJ905" s="3"/>
      <c r="CLK905" s="3"/>
      <c r="CLL905" s="3"/>
      <c r="CLM905" s="3"/>
      <c r="CLN905" s="3"/>
      <c r="CLO905" s="3"/>
      <c r="CLP905" s="3"/>
      <c r="CLQ905" s="3"/>
      <c r="CLR905" s="3"/>
      <c r="CLS905" s="3"/>
      <c r="CLT905" s="3"/>
      <c r="CLU905" s="3"/>
      <c r="CLV905" s="3"/>
      <c r="CLW905" s="3"/>
      <c r="CLX905" s="3"/>
      <c r="CLY905" s="3"/>
      <c r="CLZ905" s="3"/>
      <c r="CMA905" s="3"/>
      <c r="CMB905" s="3"/>
      <c r="CMC905" s="3"/>
      <c r="CMD905" s="3"/>
      <c r="CME905" s="3"/>
      <c r="CMF905" s="3"/>
      <c r="CMG905" s="3"/>
      <c r="CMH905" s="3"/>
      <c r="CMI905" s="3"/>
      <c r="CMJ905" s="3"/>
      <c r="CMK905" s="3"/>
      <c r="CML905" s="3"/>
      <c r="CMM905" s="3"/>
      <c r="CMN905" s="3"/>
      <c r="CMO905" s="3"/>
      <c r="CMP905" s="3"/>
      <c r="CMQ905" s="3"/>
      <c r="CMR905" s="3"/>
      <c r="CMS905" s="3"/>
      <c r="CMT905" s="3"/>
      <c r="CMU905" s="3"/>
      <c r="CMV905" s="3"/>
      <c r="CMW905" s="3"/>
      <c r="CMX905" s="3"/>
      <c r="CMY905" s="3"/>
      <c r="CMZ905" s="3"/>
      <c r="CNA905" s="3"/>
      <c r="CNB905" s="3"/>
      <c r="CNC905" s="3"/>
      <c r="CND905" s="3"/>
      <c r="CNE905" s="3"/>
      <c r="CNF905" s="3"/>
      <c r="CNG905" s="3"/>
      <c r="CNH905" s="3"/>
      <c r="CNI905" s="3"/>
      <c r="CNJ905" s="3"/>
      <c r="CNK905" s="3"/>
      <c r="CNL905" s="3"/>
      <c r="CNM905" s="3"/>
      <c r="CNN905" s="3"/>
      <c r="CNO905" s="3"/>
      <c r="CNP905" s="3"/>
      <c r="CNQ905" s="3"/>
      <c r="CNR905" s="3"/>
      <c r="CNS905" s="3"/>
      <c r="CNT905" s="3"/>
      <c r="CNU905" s="3"/>
      <c r="CNV905" s="3"/>
      <c r="CNW905" s="3"/>
      <c r="CNX905" s="3"/>
      <c r="CNY905" s="3"/>
      <c r="CNZ905" s="3"/>
      <c r="COA905" s="3"/>
      <c r="COB905" s="3"/>
      <c r="COC905" s="3"/>
      <c r="COD905" s="3"/>
      <c r="COE905" s="3"/>
      <c r="COF905" s="3"/>
      <c r="COG905" s="3"/>
      <c r="COH905" s="3"/>
      <c r="COI905" s="3"/>
      <c r="COJ905" s="3"/>
      <c r="COK905" s="3"/>
      <c r="COL905" s="3"/>
      <c r="COM905" s="3"/>
      <c r="CON905" s="3"/>
      <c r="COO905" s="3"/>
      <c r="COP905" s="3"/>
      <c r="COQ905" s="3"/>
      <c r="COR905" s="3"/>
      <c r="COS905" s="3"/>
      <c r="COT905" s="3"/>
      <c r="COU905" s="3"/>
      <c r="COV905" s="3"/>
      <c r="COW905" s="3"/>
      <c r="COX905" s="3"/>
      <c r="COY905" s="3"/>
      <c r="COZ905" s="3"/>
      <c r="CPA905" s="3"/>
      <c r="CPB905" s="3"/>
      <c r="CPC905" s="3"/>
      <c r="CPD905" s="3"/>
      <c r="CPE905" s="3"/>
      <c r="CPF905" s="3"/>
      <c r="CPG905" s="3"/>
      <c r="CPH905" s="3"/>
      <c r="CPI905" s="3"/>
      <c r="CPJ905" s="3"/>
      <c r="CPK905" s="3"/>
      <c r="CPL905" s="3"/>
      <c r="CPM905" s="3"/>
      <c r="CPN905" s="3"/>
      <c r="CPO905" s="3"/>
      <c r="CPP905" s="3"/>
      <c r="CPQ905" s="3"/>
      <c r="CPR905" s="3"/>
      <c r="CPS905" s="3"/>
      <c r="CPT905" s="3"/>
      <c r="CPU905" s="3"/>
      <c r="CPV905" s="3"/>
      <c r="CPW905" s="3"/>
      <c r="CPX905" s="3"/>
      <c r="CPY905" s="3"/>
      <c r="CPZ905" s="3"/>
      <c r="CQA905" s="3"/>
      <c r="CQB905" s="3"/>
      <c r="CQC905" s="3"/>
      <c r="CQD905" s="3"/>
      <c r="CQE905" s="3"/>
      <c r="CQF905" s="3"/>
      <c r="CQG905" s="3"/>
      <c r="CQH905" s="3"/>
      <c r="CQI905" s="3"/>
      <c r="CQJ905" s="3"/>
      <c r="CQK905" s="3"/>
      <c r="CQL905" s="3"/>
      <c r="CQM905" s="3"/>
      <c r="CQN905" s="3"/>
      <c r="CQO905" s="3"/>
      <c r="CQP905" s="3"/>
      <c r="CQQ905" s="3"/>
      <c r="CQR905" s="3"/>
      <c r="CQS905" s="3"/>
      <c r="CQT905" s="3"/>
      <c r="CQU905" s="3"/>
      <c r="CQV905" s="3"/>
      <c r="CQW905" s="3"/>
      <c r="CQX905" s="3"/>
      <c r="CQY905" s="3"/>
      <c r="CQZ905" s="3"/>
      <c r="CRA905" s="3"/>
      <c r="CRB905" s="3"/>
      <c r="CRC905" s="3"/>
      <c r="CRD905" s="3"/>
      <c r="CRE905" s="3"/>
      <c r="CRF905" s="3"/>
      <c r="CRG905" s="3"/>
      <c r="CRH905" s="3"/>
      <c r="CRI905" s="3"/>
      <c r="CRJ905" s="3"/>
      <c r="CRK905" s="3"/>
      <c r="CRL905" s="3"/>
      <c r="CRM905" s="3"/>
      <c r="CRN905" s="3"/>
      <c r="CRO905" s="3"/>
      <c r="CRP905" s="3"/>
      <c r="CRQ905" s="3"/>
      <c r="CRR905" s="3"/>
      <c r="CRS905" s="3"/>
      <c r="CRT905" s="3"/>
      <c r="CRU905" s="3"/>
      <c r="CRV905" s="3"/>
      <c r="CRW905" s="3"/>
      <c r="CRX905" s="3"/>
      <c r="CRY905" s="3"/>
      <c r="CRZ905" s="3"/>
      <c r="CSA905" s="3"/>
      <c r="CSB905" s="3"/>
      <c r="CSC905" s="3"/>
      <c r="CSD905" s="3"/>
      <c r="CSE905" s="3"/>
      <c r="CSF905" s="3"/>
      <c r="CSG905" s="3"/>
      <c r="CSH905" s="3"/>
      <c r="CSI905" s="3"/>
      <c r="CSJ905" s="3"/>
      <c r="CSK905" s="3"/>
      <c r="CSL905" s="3"/>
      <c r="CSM905" s="3"/>
      <c r="CSN905" s="3"/>
      <c r="CSO905" s="3"/>
      <c r="CSP905" s="3"/>
      <c r="CSQ905" s="3"/>
      <c r="CSR905" s="3"/>
      <c r="CSS905" s="3"/>
      <c r="CST905" s="3"/>
      <c r="CSU905" s="3"/>
      <c r="CSV905" s="3"/>
      <c r="CSW905" s="3"/>
      <c r="CSX905" s="3"/>
      <c r="CSY905" s="3"/>
      <c r="CSZ905" s="3"/>
      <c r="CTA905" s="3"/>
      <c r="CTB905" s="3"/>
      <c r="CTC905" s="3"/>
      <c r="CTD905" s="3"/>
      <c r="CTE905" s="3"/>
      <c r="CTF905" s="3"/>
      <c r="CTG905" s="3"/>
      <c r="CTH905" s="3"/>
      <c r="CTI905" s="3"/>
      <c r="CTJ905" s="3"/>
      <c r="CTK905" s="3"/>
      <c r="CTL905" s="3"/>
      <c r="CTM905" s="3"/>
      <c r="CTN905" s="3"/>
      <c r="CTO905" s="3"/>
      <c r="CTP905" s="3"/>
      <c r="CTQ905" s="3"/>
      <c r="CTR905" s="3"/>
      <c r="CTS905" s="3"/>
      <c r="CTT905" s="3"/>
      <c r="CTU905" s="3"/>
      <c r="CTV905" s="3"/>
      <c r="CTW905" s="3"/>
      <c r="CTX905" s="3"/>
      <c r="CTY905" s="3"/>
      <c r="CTZ905" s="3"/>
      <c r="CUA905" s="3"/>
      <c r="CUB905" s="3"/>
      <c r="CUC905" s="3"/>
      <c r="CUD905" s="3"/>
      <c r="CUE905" s="3"/>
      <c r="CUF905" s="3"/>
      <c r="CUG905" s="3"/>
      <c r="CUH905" s="3"/>
      <c r="CUI905" s="3"/>
      <c r="CUJ905" s="3"/>
      <c r="CUK905" s="3"/>
      <c r="CUL905" s="3"/>
      <c r="CUM905" s="3"/>
      <c r="CUN905" s="3"/>
      <c r="CUO905" s="3"/>
      <c r="CUP905" s="3"/>
      <c r="CUQ905" s="3"/>
      <c r="CUR905" s="3"/>
      <c r="CUS905" s="3"/>
      <c r="CUT905" s="3"/>
      <c r="CUU905" s="3"/>
      <c r="CUV905" s="3"/>
      <c r="CUW905" s="3"/>
      <c r="CUX905" s="3"/>
      <c r="CUY905" s="3"/>
      <c r="CUZ905" s="3"/>
      <c r="CVA905" s="3"/>
      <c r="CVB905" s="3"/>
      <c r="CVC905" s="3"/>
      <c r="CVD905" s="3"/>
      <c r="CVE905" s="3"/>
      <c r="CVF905" s="3"/>
      <c r="CVG905" s="3"/>
      <c r="CVH905" s="3"/>
      <c r="CVI905" s="3"/>
      <c r="CVJ905" s="3"/>
      <c r="CVK905" s="3"/>
      <c r="CVL905" s="3"/>
      <c r="CVM905" s="3"/>
      <c r="CVN905" s="3"/>
      <c r="CVO905" s="3"/>
      <c r="CVP905" s="3"/>
      <c r="CVQ905" s="3"/>
      <c r="CVR905" s="3"/>
      <c r="CVS905" s="3"/>
      <c r="CVT905" s="3"/>
      <c r="CVU905" s="3"/>
      <c r="CVV905" s="3"/>
      <c r="CVW905" s="3"/>
      <c r="CVX905" s="3"/>
      <c r="CVY905" s="3"/>
      <c r="CVZ905" s="3"/>
      <c r="CWA905" s="3"/>
      <c r="CWB905" s="3"/>
      <c r="CWC905" s="3"/>
      <c r="CWD905" s="3"/>
      <c r="CWE905" s="3"/>
      <c r="CWF905" s="3"/>
      <c r="CWG905" s="3"/>
      <c r="CWH905" s="3"/>
      <c r="CWI905" s="3"/>
      <c r="CWJ905" s="3"/>
      <c r="CWK905" s="3"/>
      <c r="CWL905" s="3"/>
      <c r="CWM905" s="3"/>
      <c r="CWN905" s="3"/>
      <c r="CWO905" s="3"/>
      <c r="CWP905" s="3"/>
      <c r="CWQ905" s="3"/>
      <c r="CWR905" s="3"/>
      <c r="CWS905" s="3"/>
      <c r="CWT905" s="3"/>
      <c r="CWU905" s="3"/>
      <c r="CWV905" s="3"/>
      <c r="CWW905" s="3"/>
      <c r="CWX905" s="3"/>
      <c r="CWY905" s="3"/>
      <c r="CWZ905" s="3"/>
      <c r="CXA905" s="3"/>
      <c r="CXB905" s="3"/>
      <c r="CXC905" s="3"/>
      <c r="CXD905" s="3"/>
      <c r="CXE905" s="3"/>
      <c r="CXF905" s="3"/>
      <c r="CXG905" s="3"/>
      <c r="CXH905" s="3"/>
      <c r="CXI905" s="3"/>
      <c r="CXJ905" s="3"/>
      <c r="CXK905" s="3"/>
      <c r="CXL905" s="3"/>
      <c r="CXM905" s="3"/>
      <c r="CXN905" s="3"/>
      <c r="CXO905" s="3"/>
      <c r="CXP905" s="3"/>
      <c r="CXQ905" s="3"/>
      <c r="CXR905" s="3"/>
      <c r="CXS905" s="3"/>
      <c r="CXT905" s="3"/>
      <c r="CXU905" s="3"/>
      <c r="CXV905" s="3"/>
      <c r="CXW905" s="3"/>
      <c r="CXX905" s="3"/>
      <c r="CXY905" s="3"/>
      <c r="CXZ905" s="3"/>
      <c r="CYA905" s="3"/>
      <c r="CYB905" s="3"/>
      <c r="CYC905" s="3"/>
      <c r="CYD905" s="3"/>
      <c r="CYE905" s="3"/>
      <c r="CYF905" s="3"/>
      <c r="CYG905" s="3"/>
      <c r="CYH905" s="3"/>
      <c r="CYI905" s="3"/>
      <c r="CYJ905" s="3"/>
      <c r="CYK905" s="3"/>
      <c r="CYL905" s="3"/>
      <c r="CYM905" s="3"/>
      <c r="CYN905" s="3"/>
      <c r="CYO905" s="3"/>
      <c r="CYP905" s="3"/>
      <c r="CYQ905" s="3"/>
      <c r="CYR905" s="3"/>
      <c r="CYS905" s="3"/>
      <c r="CYT905" s="3"/>
      <c r="CYU905" s="3"/>
      <c r="CYV905" s="3"/>
      <c r="CYW905" s="3"/>
      <c r="CYX905" s="3"/>
      <c r="CYY905" s="3"/>
      <c r="CYZ905" s="3"/>
      <c r="CZA905" s="3"/>
      <c r="CZB905" s="3"/>
      <c r="CZC905" s="3"/>
      <c r="CZD905" s="3"/>
      <c r="CZE905" s="3"/>
      <c r="CZF905" s="3"/>
      <c r="CZG905" s="3"/>
      <c r="CZH905" s="3"/>
      <c r="CZI905" s="3"/>
      <c r="CZJ905" s="3"/>
      <c r="CZK905" s="3"/>
      <c r="CZL905" s="3"/>
      <c r="CZM905" s="3"/>
      <c r="CZN905" s="3"/>
      <c r="CZO905" s="3"/>
      <c r="CZP905" s="3"/>
      <c r="CZQ905" s="3"/>
      <c r="CZR905" s="3"/>
      <c r="CZS905" s="3"/>
      <c r="CZT905" s="3"/>
      <c r="CZU905" s="3"/>
      <c r="CZV905" s="3"/>
      <c r="CZW905" s="3"/>
      <c r="CZX905" s="3"/>
      <c r="CZY905" s="3"/>
      <c r="CZZ905" s="3"/>
      <c r="DAA905" s="3"/>
      <c r="DAB905" s="3"/>
      <c r="DAC905" s="3"/>
      <c r="DAD905" s="3"/>
      <c r="DAE905" s="3"/>
      <c r="DAF905" s="3"/>
      <c r="DAG905" s="3"/>
      <c r="DAH905" s="3"/>
      <c r="DAI905" s="3"/>
      <c r="DAJ905" s="3"/>
      <c r="DAK905" s="3"/>
      <c r="DAL905" s="3"/>
      <c r="DAM905" s="3"/>
      <c r="DAN905" s="3"/>
      <c r="DAO905" s="3"/>
      <c r="DAP905" s="3"/>
      <c r="DAQ905" s="3"/>
      <c r="DAR905" s="3"/>
      <c r="DAS905" s="3"/>
      <c r="DAT905" s="3"/>
      <c r="DAU905" s="3"/>
      <c r="DAV905" s="3"/>
      <c r="DAW905" s="3"/>
      <c r="DAX905" s="3"/>
      <c r="DAY905" s="3"/>
      <c r="DAZ905" s="3"/>
      <c r="DBA905" s="3"/>
      <c r="DBB905" s="3"/>
      <c r="DBC905" s="3"/>
      <c r="DBD905" s="3"/>
      <c r="DBE905" s="3"/>
      <c r="DBF905" s="3"/>
      <c r="DBG905" s="3"/>
      <c r="DBH905" s="3"/>
      <c r="DBI905" s="3"/>
      <c r="DBJ905" s="3"/>
      <c r="DBK905" s="3"/>
      <c r="DBL905" s="3"/>
      <c r="DBM905" s="3"/>
      <c r="DBN905" s="3"/>
      <c r="DBO905" s="3"/>
      <c r="DBP905" s="3"/>
      <c r="DBQ905" s="3"/>
      <c r="DBR905" s="3"/>
      <c r="DBS905" s="3"/>
      <c r="DBT905" s="3"/>
      <c r="DBU905" s="3"/>
      <c r="DBV905" s="3"/>
      <c r="DBW905" s="3"/>
      <c r="DBX905" s="3"/>
      <c r="DBY905" s="3"/>
      <c r="DBZ905" s="3"/>
      <c r="DCA905" s="3"/>
      <c r="DCB905" s="3"/>
      <c r="DCC905" s="3"/>
      <c r="DCD905" s="3"/>
      <c r="DCE905" s="3"/>
      <c r="DCF905" s="3"/>
      <c r="DCG905" s="3"/>
      <c r="DCH905" s="3"/>
      <c r="DCI905" s="3"/>
      <c r="DCJ905" s="3"/>
      <c r="DCK905" s="3"/>
      <c r="DCL905" s="3"/>
      <c r="DCM905" s="3"/>
      <c r="DCN905" s="3"/>
      <c r="DCO905" s="3"/>
      <c r="DCP905" s="3"/>
      <c r="DCQ905" s="3"/>
      <c r="DCR905" s="3"/>
      <c r="DCS905" s="3"/>
      <c r="DCT905" s="3"/>
      <c r="DCU905" s="3"/>
      <c r="DCV905" s="3"/>
      <c r="DCW905" s="3"/>
      <c r="DCX905" s="3"/>
      <c r="DCY905" s="3"/>
      <c r="DCZ905" s="3"/>
      <c r="DDA905" s="3"/>
      <c r="DDB905" s="3"/>
      <c r="DDC905" s="3"/>
      <c r="DDD905" s="3"/>
      <c r="DDE905" s="3"/>
      <c r="DDF905" s="3"/>
      <c r="DDG905" s="3"/>
      <c r="DDH905" s="3"/>
      <c r="DDI905" s="3"/>
      <c r="DDJ905" s="3"/>
      <c r="DDK905" s="3"/>
      <c r="DDL905" s="3"/>
      <c r="DDM905" s="3"/>
      <c r="DDN905" s="3"/>
      <c r="DDO905" s="3"/>
      <c r="DDP905" s="3"/>
      <c r="DDQ905" s="3"/>
      <c r="DDR905" s="3"/>
      <c r="DDS905" s="3"/>
      <c r="DDT905" s="3"/>
      <c r="DDU905" s="3"/>
      <c r="DDV905" s="3"/>
      <c r="DDW905" s="3"/>
      <c r="DDX905" s="3"/>
      <c r="DDY905" s="3"/>
      <c r="DDZ905" s="3"/>
      <c r="DEA905" s="3"/>
      <c r="DEB905" s="3"/>
      <c r="DEC905" s="3"/>
      <c r="DED905" s="3"/>
      <c r="DEE905" s="3"/>
      <c r="DEF905" s="3"/>
      <c r="DEG905" s="3"/>
      <c r="DEH905" s="3"/>
      <c r="DEI905" s="3"/>
      <c r="DEJ905" s="3"/>
      <c r="DEK905" s="3"/>
      <c r="DEL905" s="3"/>
      <c r="DEM905" s="3"/>
      <c r="DEN905" s="3"/>
      <c r="DEO905" s="3"/>
      <c r="DEP905" s="3"/>
      <c r="DEQ905" s="3"/>
      <c r="DER905" s="3"/>
      <c r="DES905" s="3"/>
      <c r="DET905" s="3"/>
      <c r="DEU905" s="3"/>
      <c r="DEV905" s="3"/>
      <c r="DEW905" s="3"/>
      <c r="DEX905" s="3"/>
      <c r="DEY905" s="3"/>
      <c r="DEZ905" s="3"/>
      <c r="DFA905" s="3"/>
      <c r="DFB905" s="3"/>
      <c r="DFC905" s="3"/>
      <c r="DFD905" s="3"/>
      <c r="DFE905" s="3"/>
      <c r="DFF905" s="3"/>
      <c r="DFG905" s="3"/>
      <c r="DFH905" s="3"/>
      <c r="DFI905" s="3"/>
      <c r="DFJ905" s="3"/>
      <c r="DFK905" s="3"/>
      <c r="DFL905" s="3"/>
      <c r="DFM905" s="3"/>
      <c r="DFN905" s="3"/>
      <c r="DFO905" s="3"/>
      <c r="DFP905" s="3"/>
      <c r="DFQ905" s="3"/>
      <c r="DFR905" s="3"/>
      <c r="DFS905" s="3"/>
      <c r="DFT905" s="3"/>
      <c r="DFU905" s="3"/>
      <c r="DFV905" s="3"/>
      <c r="DFW905" s="3"/>
      <c r="DFX905" s="3"/>
      <c r="DFY905" s="3"/>
      <c r="DFZ905" s="3"/>
      <c r="DGA905" s="3"/>
      <c r="DGB905" s="3"/>
      <c r="DGC905" s="3"/>
      <c r="DGD905" s="3"/>
      <c r="DGE905" s="3"/>
      <c r="DGF905" s="3"/>
      <c r="DGG905" s="3"/>
      <c r="DGH905" s="3"/>
      <c r="DGI905" s="3"/>
      <c r="DGJ905" s="3"/>
      <c r="DGK905" s="3"/>
      <c r="DGL905" s="3"/>
      <c r="DGM905" s="3"/>
      <c r="DGN905" s="3"/>
      <c r="DGO905" s="3"/>
      <c r="DGP905" s="3"/>
      <c r="DGQ905" s="3"/>
      <c r="DGR905" s="3"/>
      <c r="DGS905" s="3"/>
      <c r="DGT905" s="3"/>
      <c r="DGU905" s="3"/>
      <c r="DGV905" s="3"/>
      <c r="DGW905" s="3"/>
      <c r="DGX905" s="3"/>
      <c r="DGY905" s="3"/>
      <c r="DGZ905" s="3"/>
      <c r="DHA905" s="3"/>
      <c r="DHB905" s="3"/>
      <c r="DHC905" s="3"/>
      <c r="DHD905" s="3"/>
      <c r="DHE905" s="3"/>
      <c r="DHF905" s="3"/>
      <c r="DHG905" s="3"/>
      <c r="DHH905" s="3"/>
      <c r="DHI905" s="3"/>
      <c r="DHJ905" s="3"/>
      <c r="DHK905" s="3"/>
      <c r="DHL905" s="3"/>
      <c r="DHM905" s="3"/>
      <c r="DHN905" s="3"/>
      <c r="DHO905" s="3"/>
      <c r="DHP905" s="3"/>
      <c r="DHQ905" s="3"/>
      <c r="DHR905" s="3"/>
      <c r="DHS905" s="3"/>
      <c r="DHT905" s="3"/>
      <c r="DHU905" s="3"/>
      <c r="DHV905" s="3"/>
      <c r="DHW905" s="3"/>
      <c r="DHX905" s="3"/>
      <c r="DHY905" s="3"/>
      <c r="DHZ905" s="3"/>
      <c r="DIA905" s="3"/>
      <c r="DIB905" s="3"/>
      <c r="DIC905" s="3"/>
      <c r="DID905" s="3"/>
      <c r="DIE905" s="3"/>
      <c r="DIF905" s="3"/>
      <c r="DIG905" s="3"/>
      <c r="DIH905" s="3"/>
      <c r="DII905" s="3"/>
      <c r="DIJ905" s="3"/>
      <c r="DIK905" s="3"/>
      <c r="DIL905" s="3"/>
      <c r="DIM905" s="3"/>
      <c r="DIN905" s="3"/>
      <c r="DIO905" s="3"/>
      <c r="DIP905" s="3"/>
      <c r="DIQ905" s="3"/>
      <c r="DIR905" s="3"/>
      <c r="DIS905" s="3"/>
      <c r="DIT905" s="3"/>
      <c r="DIU905" s="3"/>
      <c r="DIV905" s="3"/>
      <c r="DIW905" s="3"/>
      <c r="DIX905" s="3"/>
      <c r="DIY905" s="3"/>
      <c r="DIZ905" s="3"/>
      <c r="DJA905" s="3"/>
      <c r="DJB905" s="3"/>
      <c r="DJC905" s="3"/>
      <c r="DJD905" s="3"/>
      <c r="DJE905" s="3"/>
      <c r="DJF905" s="3"/>
      <c r="DJG905" s="3"/>
      <c r="DJH905" s="3"/>
      <c r="DJI905" s="3"/>
      <c r="DJJ905" s="3"/>
      <c r="DJK905" s="3"/>
      <c r="DJL905" s="3"/>
      <c r="DJM905" s="3"/>
      <c r="DJN905" s="3"/>
      <c r="DJO905" s="3"/>
      <c r="DJP905" s="3"/>
      <c r="DJQ905" s="3"/>
      <c r="DJR905" s="3"/>
      <c r="DJS905" s="3"/>
      <c r="DJT905" s="3"/>
      <c r="DJU905" s="3"/>
      <c r="DJV905" s="3"/>
      <c r="DJW905" s="3"/>
      <c r="DJX905" s="3"/>
      <c r="DJY905" s="3"/>
      <c r="DJZ905" s="3"/>
      <c r="DKA905" s="3"/>
      <c r="DKB905" s="3"/>
      <c r="DKC905" s="3"/>
      <c r="DKD905" s="3"/>
      <c r="DKE905" s="3"/>
      <c r="DKF905" s="3"/>
      <c r="DKG905" s="3"/>
      <c r="DKH905" s="3"/>
      <c r="DKI905" s="3"/>
      <c r="DKJ905" s="3"/>
      <c r="DKK905" s="3"/>
      <c r="DKL905" s="3"/>
      <c r="DKM905" s="3"/>
      <c r="DKN905" s="3"/>
      <c r="DKO905" s="3"/>
      <c r="DKP905" s="3"/>
      <c r="DKQ905" s="3"/>
      <c r="DKR905" s="3"/>
      <c r="DKS905" s="3"/>
      <c r="DKT905" s="3"/>
      <c r="DKU905" s="3"/>
      <c r="DKV905" s="3"/>
      <c r="DKW905" s="3"/>
      <c r="DKX905" s="3"/>
      <c r="DKY905" s="3"/>
      <c r="DKZ905" s="3"/>
      <c r="DLA905" s="3"/>
      <c r="DLB905" s="3"/>
      <c r="DLC905" s="3"/>
      <c r="DLD905" s="3"/>
      <c r="DLE905" s="3"/>
      <c r="DLF905" s="3"/>
      <c r="DLG905" s="3"/>
      <c r="DLH905" s="3"/>
      <c r="DLI905" s="3"/>
      <c r="DLJ905" s="3"/>
      <c r="DLK905" s="3"/>
      <c r="DLL905" s="3"/>
      <c r="DLM905" s="3"/>
      <c r="DLN905" s="3"/>
      <c r="DLO905" s="3"/>
      <c r="DLP905" s="3"/>
      <c r="DLQ905" s="3"/>
      <c r="DLR905" s="3"/>
      <c r="DLS905" s="3"/>
      <c r="DLT905" s="3"/>
      <c r="DLU905" s="3"/>
      <c r="DLV905" s="3"/>
      <c r="DLW905" s="3"/>
      <c r="DLX905" s="3"/>
      <c r="DLY905" s="3"/>
      <c r="DLZ905" s="3"/>
      <c r="DMA905" s="3"/>
      <c r="DMB905" s="3"/>
      <c r="DMC905" s="3"/>
      <c r="DMD905" s="3"/>
      <c r="DME905" s="3"/>
      <c r="DMF905" s="3"/>
      <c r="DMG905" s="3"/>
      <c r="DMH905" s="3"/>
      <c r="DMI905" s="3"/>
      <c r="DMJ905" s="3"/>
      <c r="DMK905" s="3"/>
      <c r="DML905" s="3"/>
      <c r="DMM905" s="3"/>
      <c r="DMN905" s="3"/>
      <c r="DMO905" s="3"/>
      <c r="DMP905" s="3"/>
      <c r="DMQ905" s="3"/>
      <c r="DMR905" s="3"/>
      <c r="DMS905" s="3"/>
      <c r="DMT905" s="3"/>
      <c r="DMU905" s="3"/>
      <c r="DMV905" s="3"/>
      <c r="DMW905" s="3"/>
      <c r="DMX905" s="3"/>
      <c r="DMY905" s="3"/>
      <c r="DMZ905" s="3"/>
      <c r="DNA905" s="3"/>
      <c r="DNB905" s="3"/>
      <c r="DNC905" s="3"/>
      <c r="DND905" s="3"/>
      <c r="DNE905" s="3"/>
      <c r="DNF905" s="3"/>
      <c r="DNG905" s="3"/>
      <c r="DNH905" s="3"/>
      <c r="DNI905" s="3"/>
      <c r="DNJ905" s="3"/>
      <c r="DNK905" s="3"/>
      <c r="DNL905" s="3"/>
      <c r="DNM905" s="3"/>
      <c r="DNN905" s="3"/>
      <c r="DNO905" s="3"/>
      <c r="DNP905" s="3"/>
      <c r="DNQ905" s="3"/>
      <c r="DNR905" s="3"/>
      <c r="DNS905" s="3"/>
      <c r="DNT905" s="3"/>
      <c r="DNU905" s="3"/>
      <c r="DNV905" s="3"/>
      <c r="DNW905" s="3"/>
      <c r="DNX905" s="3"/>
      <c r="DNY905" s="3"/>
      <c r="DNZ905" s="3"/>
      <c r="DOA905" s="3"/>
      <c r="DOB905" s="3"/>
      <c r="DOC905" s="3"/>
      <c r="DOD905" s="3"/>
      <c r="DOE905" s="3"/>
      <c r="DOF905" s="3"/>
      <c r="DOG905" s="3"/>
      <c r="DOH905" s="3"/>
      <c r="DOI905" s="3"/>
      <c r="DOJ905" s="3"/>
      <c r="DOK905" s="3"/>
      <c r="DOL905" s="3"/>
      <c r="DOM905" s="3"/>
      <c r="DON905" s="3"/>
      <c r="DOO905" s="3"/>
      <c r="DOP905" s="3"/>
      <c r="DOQ905" s="3"/>
      <c r="DOR905" s="3"/>
      <c r="DOS905" s="3"/>
      <c r="DOT905" s="3"/>
      <c r="DOU905" s="3"/>
      <c r="DOV905" s="3"/>
      <c r="DOW905" s="3"/>
      <c r="DOX905" s="3"/>
      <c r="DOY905" s="3"/>
      <c r="DOZ905" s="3"/>
      <c r="DPA905" s="3"/>
      <c r="DPB905" s="3"/>
      <c r="DPC905" s="3"/>
      <c r="DPD905" s="3"/>
      <c r="DPE905" s="3"/>
      <c r="DPF905" s="3"/>
      <c r="DPG905" s="3"/>
      <c r="DPH905" s="3"/>
      <c r="DPI905" s="3"/>
      <c r="DPJ905" s="3"/>
      <c r="DPK905" s="3"/>
      <c r="DPL905" s="3"/>
      <c r="DPM905" s="3"/>
      <c r="DPN905" s="3"/>
      <c r="DPO905" s="3"/>
      <c r="DPP905" s="3"/>
      <c r="DPQ905" s="3"/>
      <c r="DPR905" s="3"/>
      <c r="DPS905" s="3"/>
      <c r="DPT905" s="3"/>
      <c r="DPU905" s="3"/>
      <c r="DPV905" s="3"/>
      <c r="DPW905" s="3"/>
      <c r="DPX905" s="3"/>
      <c r="DPY905" s="3"/>
      <c r="DPZ905" s="3"/>
      <c r="DQA905" s="3"/>
      <c r="DQB905" s="3"/>
      <c r="DQC905" s="3"/>
      <c r="DQD905" s="3"/>
      <c r="DQE905" s="3"/>
      <c r="DQF905" s="3"/>
      <c r="DQG905" s="3"/>
      <c r="DQH905" s="3"/>
      <c r="DQI905" s="3"/>
      <c r="DQJ905" s="3"/>
      <c r="DQK905" s="3"/>
      <c r="DQL905" s="3"/>
      <c r="DQM905" s="3"/>
      <c r="DQN905" s="3"/>
      <c r="DQO905" s="3"/>
      <c r="DQP905" s="3"/>
      <c r="DQQ905" s="3"/>
      <c r="DQR905" s="3"/>
      <c r="DQS905" s="3"/>
      <c r="DQT905" s="3"/>
      <c r="DQU905" s="3"/>
      <c r="DQV905" s="3"/>
      <c r="DQW905" s="3"/>
      <c r="DQX905" s="3"/>
      <c r="DQY905" s="3"/>
      <c r="DQZ905" s="3"/>
      <c r="DRA905" s="3"/>
      <c r="DRB905" s="3"/>
      <c r="DRC905" s="3"/>
      <c r="DRD905" s="3"/>
      <c r="DRE905" s="3"/>
      <c r="DRF905" s="3"/>
      <c r="DRG905" s="3"/>
      <c r="DRH905" s="3"/>
      <c r="DRI905" s="3"/>
      <c r="DRJ905" s="3"/>
      <c r="DRK905" s="3"/>
      <c r="DRL905" s="3"/>
      <c r="DRM905" s="3"/>
      <c r="DRN905" s="3"/>
      <c r="DRO905" s="3"/>
      <c r="DRP905" s="3"/>
      <c r="DRQ905" s="3"/>
      <c r="DRR905" s="3"/>
      <c r="DRS905" s="3"/>
      <c r="DRT905" s="3"/>
      <c r="DRU905" s="3"/>
      <c r="DRV905" s="3"/>
      <c r="DRW905" s="3"/>
      <c r="DRX905" s="3"/>
      <c r="DRY905" s="3"/>
      <c r="DRZ905" s="3"/>
      <c r="DSA905" s="3"/>
      <c r="DSB905" s="3"/>
      <c r="DSC905" s="3"/>
      <c r="DSD905" s="3"/>
      <c r="DSE905" s="3"/>
      <c r="DSF905" s="3"/>
      <c r="DSG905" s="3"/>
      <c r="DSH905" s="3"/>
      <c r="DSI905" s="3"/>
      <c r="DSJ905" s="3"/>
      <c r="DSK905" s="3"/>
      <c r="DSL905" s="3"/>
      <c r="DSM905" s="3"/>
      <c r="DSN905" s="3"/>
      <c r="DSO905" s="3"/>
      <c r="DSP905" s="3"/>
      <c r="DSQ905" s="3"/>
      <c r="DSR905" s="3"/>
      <c r="DSS905" s="3"/>
      <c r="DST905" s="3"/>
      <c r="DSU905" s="3"/>
      <c r="DSV905" s="3"/>
      <c r="DSW905" s="3"/>
      <c r="DSX905" s="3"/>
      <c r="DSY905" s="3"/>
      <c r="DSZ905" s="3"/>
      <c r="DTA905" s="3"/>
      <c r="DTB905" s="3"/>
      <c r="DTC905" s="3"/>
      <c r="DTD905" s="3"/>
      <c r="DTE905" s="3"/>
      <c r="DTF905" s="3"/>
      <c r="DTG905" s="3"/>
      <c r="DTH905" s="3"/>
      <c r="DTI905" s="3"/>
      <c r="DTJ905" s="3"/>
      <c r="DTK905" s="3"/>
      <c r="DTL905" s="3"/>
      <c r="DTM905" s="3"/>
      <c r="DTN905" s="3"/>
      <c r="DTO905" s="3"/>
      <c r="DTP905" s="3"/>
      <c r="DTQ905" s="3"/>
      <c r="DTR905" s="3"/>
      <c r="DTS905" s="3"/>
      <c r="DTT905" s="3"/>
      <c r="DTU905" s="3"/>
      <c r="DTV905" s="3"/>
      <c r="DTW905" s="3"/>
      <c r="DTX905" s="3"/>
      <c r="DTY905" s="3"/>
      <c r="DTZ905" s="3"/>
      <c r="DUA905" s="3"/>
      <c r="DUB905" s="3"/>
      <c r="DUC905" s="3"/>
      <c r="DUD905" s="3"/>
      <c r="DUE905" s="3"/>
      <c r="DUF905" s="3"/>
      <c r="DUG905" s="3"/>
      <c r="DUH905" s="3"/>
      <c r="DUI905" s="3"/>
      <c r="DUJ905" s="3"/>
      <c r="DUK905" s="3"/>
      <c r="DUL905" s="3"/>
      <c r="DUM905" s="3"/>
      <c r="DUN905" s="3"/>
      <c r="DUO905" s="3"/>
      <c r="DUP905" s="3"/>
      <c r="DUQ905" s="3"/>
      <c r="DUR905" s="3"/>
      <c r="DUS905" s="3"/>
      <c r="DUT905" s="3"/>
      <c r="DUU905" s="3"/>
      <c r="DUV905" s="3"/>
      <c r="DUW905" s="3"/>
      <c r="DUX905" s="3"/>
      <c r="DUY905" s="3"/>
      <c r="DUZ905" s="3"/>
      <c r="DVA905" s="3"/>
      <c r="DVB905" s="3"/>
      <c r="DVC905" s="3"/>
      <c r="DVD905" s="3"/>
      <c r="DVE905" s="3"/>
      <c r="DVF905" s="3"/>
      <c r="DVG905" s="3"/>
      <c r="DVH905" s="3"/>
      <c r="DVI905" s="3"/>
      <c r="DVJ905" s="3"/>
      <c r="DVK905" s="3"/>
      <c r="DVL905" s="3"/>
      <c r="DVM905" s="3"/>
      <c r="DVN905" s="3"/>
      <c r="DVO905" s="3"/>
      <c r="DVP905" s="3"/>
      <c r="DVQ905" s="3"/>
      <c r="DVR905" s="3"/>
      <c r="DVS905" s="3"/>
      <c r="DVT905" s="3"/>
      <c r="DVU905" s="3"/>
      <c r="DVV905" s="3"/>
      <c r="DVW905" s="3"/>
      <c r="DVX905" s="3"/>
      <c r="DVY905" s="3"/>
      <c r="DVZ905" s="3"/>
      <c r="DWA905" s="3"/>
      <c r="DWB905" s="3"/>
      <c r="DWC905" s="3"/>
      <c r="DWD905" s="3"/>
      <c r="DWE905" s="3"/>
      <c r="DWF905" s="3"/>
      <c r="DWG905" s="3"/>
      <c r="DWH905" s="3"/>
      <c r="DWI905" s="3"/>
      <c r="DWJ905" s="3"/>
      <c r="DWK905" s="3"/>
      <c r="DWL905" s="3"/>
      <c r="DWM905" s="3"/>
      <c r="DWN905" s="3"/>
      <c r="DWO905" s="3"/>
      <c r="DWP905" s="3"/>
      <c r="DWQ905" s="3"/>
      <c r="DWR905" s="3"/>
      <c r="DWS905" s="3"/>
      <c r="DWT905" s="3"/>
      <c r="DWU905" s="3"/>
      <c r="DWV905" s="3"/>
      <c r="DWW905" s="3"/>
      <c r="DWX905" s="3"/>
      <c r="DWY905" s="3"/>
      <c r="DWZ905" s="3"/>
      <c r="DXA905" s="3"/>
      <c r="DXB905" s="3"/>
      <c r="DXC905" s="3"/>
      <c r="DXD905" s="3"/>
      <c r="DXE905" s="3"/>
      <c r="DXF905" s="3"/>
      <c r="DXG905" s="3"/>
      <c r="DXH905" s="3"/>
      <c r="DXI905" s="3"/>
      <c r="DXJ905" s="3"/>
      <c r="DXK905" s="3"/>
      <c r="DXL905" s="3"/>
      <c r="DXM905" s="3"/>
      <c r="DXN905" s="3"/>
      <c r="DXO905" s="3"/>
      <c r="DXP905" s="3"/>
      <c r="DXQ905" s="3"/>
      <c r="DXR905" s="3"/>
      <c r="DXS905" s="3"/>
      <c r="DXT905" s="3"/>
      <c r="DXU905" s="3"/>
      <c r="DXV905" s="3"/>
      <c r="DXW905" s="3"/>
      <c r="DXX905" s="3"/>
      <c r="DXY905" s="3"/>
      <c r="DXZ905" s="3"/>
      <c r="DYA905" s="3"/>
      <c r="DYB905" s="3"/>
      <c r="DYC905" s="3"/>
      <c r="DYD905" s="3"/>
      <c r="DYE905" s="3"/>
      <c r="DYF905" s="3"/>
      <c r="DYG905" s="3"/>
      <c r="DYH905" s="3"/>
      <c r="DYI905" s="3"/>
      <c r="DYJ905" s="3"/>
      <c r="DYK905" s="3"/>
      <c r="DYL905" s="3"/>
      <c r="DYM905" s="3"/>
      <c r="DYN905" s="3"/>
      <c r="DYO905" s="3"/>
      <c r="DYP905" s="3"/>
      <c r="DYQ905" s="3"/>
      <c r="DYR905" s="3"/>
      <c r="DYS905" s="3"/>
      <c r="DYT905" s="3"/>
      <c r="DYU905" s="3"/>
      <c r="DYV905" s="3"/>
      <c r="DYW905" s="3"/>
      <c r="DYX905" s="3"/>
      <c r="DYY905" s="3"/>
      <c r="DYZ905" s="3"/>
      <c r="DZA905" s="3"/>
      <c r="DZB905" s="3"/>
      <c r="DZC905" s="3"/>
      <c r="DZD905" s="3"/>
      <c r="DZE905" s="3"/>
      <c r="DZF905" s="3"/>
      <c r="DZG905" s="3"/>
      <c r="DZH905" s="3"/>
      <c r="DZI905" s="3"/>
      <c r="DZJ905" s="3"/>
      <c r="DZK905" s="3"/>
      <c r="DZL905" s="3"/>
      <c r="DZM905" s="3"/>
      <c r="DZN905" s="3"/>
      <c r="DZO905" s="3"/>
      <c r="DZP905" s="3"/>
      <c r="DZQ905" s="3"/>
      <c r="DZR905" s="3"/>
      <c r="DZS905" s="3"/>
      <c r="DZT905" s="3"/>
      <c r="DZU905" s="3"/>
      <c r="DZV905" s="3"/>
      <c r="DZW905" s="3"/>
      <c r="DZX905" s="3"/>
      <c r="DZY905" s="3"/>
      <c r="DZZ905" s="3"/>
      <c r="EAA905" s="3"/>
      <c r="EAB905" s="3"/>
      <c r="EAC905" s="3"/>
      <c r="EAD905" s="3"/>
      <c r="EAE905" s="3"/>
      <c r="EAF905" s="3"/>
      <c r="EAG905" s="3"/>
      <c r="EAH905" s="3"/>
      <c r="EAI905" s="3"/>
      <c r="EAJ905" s="3"/>
      <c r="EAK905" s="3"/>
      <c r="EAL905" s="3"/>
      <c r="EAM905" s="3"/>
      <c r="EAN905" s="3"/>
      <c r="EAO905" s="3"/>
      <c r="EAP905" s="3"/>
      <c r="EAQ905" s="3"/>
      <c r="EAR905" s="3"/>
      <c r="EAS905" s="3"/>
      <c r="EAT905" s="3"/>
      <c r="EAU905" s="3"/>
      <c r="EAV905" s="3"/>
      <c r="EAW905" s="3"/>
      <c r="EAX905" s="3"/>
      <c r="EAY905" s="3"/>
      <c r="EAZ905" s="3"/>
      <c r="EBA905" s="3"/>
      <c r="EBB905" s="3"/>
      <c r="EBC905" s="3"/>
      <c r="EBD905" s="3"/>
      <c r="EBE905" s="3"/>
      <c r="EBF905" s="3"/>
      <c r="EBG905" s="3"/>
      <c r="EBH905" s="3"/>
      <c r="EBI905" s="3"/>
      <c r="EBJ905" s="3"/>
      <c r="EBK905" s="3"/>
      <c r="EBL905" s="3"/>
      <c r="EBM905" s="3"/>
      <c r="EBN905" s="3"/>
      <c r="EBO905" s="3"/>
      <c r="EBP905" s="3"/>
      <c r="EBQ905" s="3"/>
      <c r="EBR905" s="3"/>
      <c r="EBS905" s="3"/>
      <c r="EBT905" s="3"/>
      <c r="EBU905" s="3"/>
      <c r="EBV905" s="3"/>
      <c r="EBW905" s="3"/>
      <c r="EBX905" s="3"/>
      <c r="EBY905" s="3"/>
      <c r="EBZ905" s="3"/>
      <c r="ECA905" s="3"/>
      <c r="ECB905" s="3"/>
      <c r="ECC905" s="3"/>
      <c r="ECD905" s="3"/>
      <c r="ECE905" s="3"/>
      <c r="ECF905" s="3"/>
      <c r="ECG905" s="3"/>
      <c r="ECH905" s="3"/>
      <c r="ECI905" s="3"/>
      <c r="ECJ905" s="3"/>
      <c r="ECK905" s="3"/>
      <c r="ECL905" s="3"/>
      <c r="ECM905" s="3"/>
      <c r="ECN905" s="3"/>
      <c r="ECO905" s="3"/>
      <c r="ECP905" s="3"/>
      <c r="ECQ905" s="3"/>
      <c r="ECR905" s="3"/>
      <c r="ECS905" s="3"/>
      <c r="ECT905" s="3"/>
      <c r="ECU905" s="3"/>
      <c r="ECV905" s="3"/>
      <c r="ECW905" s="3"/>
      <c r="ECX905" s="3"/>
      <c r="ECY905" s="3"/>
      <c r="ECZ905" s="3"/>
      <c r="EDA905" s="3"/>
      <c r="EDB905" s="3"/>
      <c r="EDC905" s="3"/>
      <c r="EDD905" s="3"/>
      <c r="EDE905" s="3"/>
      <c r="EDF905" s="3"/>
      <c r="EDG905" s="3"/>
      <c r="EDH905" s="3"/>
      <c r="EDI905" s="3"/>
      <c r="EDJ905" s="3"/>
      <c r="EDK905" s="3"/>
      <c r="EDL905" s="3"/>
      <c r="EDM905" s="3"/>
      <c r="EDN905" s="3"/>
      <c r="EDO905" s="3"/>
      <c r="EDP905" s="3"/>
      <c r="EDQ905" s="3"/>
      <c r="EDR905" s="3"/>
      <c r="EDS905" s="3"/>
      <c r="EDT905" s="3"/>
      <c r="EDU905" s="3"/>
      <c r="EDV905" s="3"/>
      <c r="EDW905" s="3"/>
      <c r="EDX905" s="3"/>
      <c r="EDY905" s="3"/>
      <c r="EDZ905" s="3"/>
      <c r="EEA905" s="3"/>
      <c r="EEB905" s="3"/>
      <c r="EEC905" s="3"/>
      <c r="EED905" s="3"/>
      <c r="EEE905" s="3"/>
      <c r="EEF905" s="3"/>
      <c r="EEG905" s="3"/>
      <c r="EEH905" s="3"/>
      <c r="EEI905" s="3"/>
      <c r="EEJ905" s="3"/>
      <c r="EEK905" s="3"/>
      <c r="EEL905" s="3"/>
      <c r="EEM905" s="3"/>
      <c r="EEN905" s="3"/>
      <c r="EEO905" s="3"/>
      <c r="EEP905" s="3"/>
      <c r="EEQ905" s="3"/>
      <c r="EER905" s="3"/>
      <c r="EES905" s="3"/>
      <c r="EET905" s="3"/>
      <c r="EEU905" s="3"/>
      <c r="EEV905" s="3"/>
      <c r="EEW905" s="3"/>
      <c r="EEX905" s="3"/>
      <c r="EEY905" s="3"/>
      <c r="EEZ905" s="3"/>
      <c r="EFA905" s="3"/>
      <c r="EFB905" s="3"/>
      <c r="EFC905" s="3"/>
      <c r="EFD905" s="3"/>
      <c r="EFE905" s="3"/>
      <c r="EFF905" s="3"/>
      <c r="EFG905" s="3"/>
      <c r="EFH905" s="3"/>
      <c r="EFI905" s="3"/>
      <c r="EFJ905" s="3"/>
      <c r="EFK905" s="3"/>
      <c r="EFL905" s="3"/>
      <c r="EFM905" s="3"/>
      <c r="EFN905" s="3"/>
      <c r="EFO905" s="3"/>
      <c r="EFP905" s="3"/>
      <c r="EFQ905" s="3"/>
      <c r="EFR905" s="3"/>
      <c r="EFS905" s="3"/>
      <c r="EFT905" s="3"/>
      <c r="EFU905" s="3"/>
      <c r="EFV905" s="3"/>
      <c r="EFW905" s="3"/>
      <c r="EFX905" s="3"/>
      <c r="EFY905" s="3"/>
      <c r="EFZ905" s="3"/>
      <c r="EGA905" s="3"/>
      <c r="EGB905" s="3"/>
      <c r="EGC905" s="3"/>
      <c r="EGD905" s="3"/>
      <c r="EGE905" s="3"/>
      <c r="EGF905" s="3"/>
      <c r="EGG905" s="3"/>
      <c r="EGH905" s="3"/>
      <c r="EGI905" s="3"/>
      <c r="EGJ905" s="3"/>
      <c r="EGK905" s="3"/>
      <c r="EGL905" s="3"/>
      <c r="EGM905" s="3"/>
      <c r="EGN905" s="3"/>
      <c r="EGO905" s="3"/>
      <c r="EGP905" s="3"/>
      <c r="EGQ905" s="3"/>
      <c r="EGR905" s="3"/>
      <c r="EGS905" s="3"/>
      <c r="EGT905" s="3"/>
      <c r="EGU905" s="3"/>
      <c r="EGV905" s="3"/>
      <c r="EGW905" s="3"/>
      <c r="EGX905" s="3"/>
      <c r="EGY905" s="3"/>
      <c r="EGZ905" s="3"/>
      <c r="EHA905" s="3"/>
      <c r="EHB905" s="3"/>
      <c r="EHC905" s="3"/>
      <c r="EHD905" s="3"/>
      <c r="EHE905" s="3"/>
      <c r="EHF905" s="3"/>
      <c r="EHG905" s="3"/>
      <c r="EHH905" s="3"/>
      <c r="EHI905" s="3"/>
      <c r="EHJ905" s="3"/>
      <c r="EHK905" s="3"/>
      <c r="EHL905" s="3"/>
      <c r="EHM905" s="3"/>
      <c r="EHN905" s="3"/>
      <c r="EHO905" s="3"/>
      <c r="EHP905" s="3"/>
      <c r="EHQ905" s="3"/>
      <c r="EHR905" s="3"/>
      <c r="EHS905" s="3"/>
      <c r="EHT905" s="3"/>
      <c r="EHU905" s="3"/>
      <c r="EHV905" s="3"/>
      <c r="EHW905" s="3"/>
      <c r="EHX905" s="3"/>
      <c r="EHY905" s="3"/>
      <c r="EHZ905" s="3"/>
      <c r="EIA905" s="3"/>
      <c r="EIB905" s="3"/>
      <c r="EIC905" s="3"/>
      <c r="EID905" s="3"/>
      <c r="EIE905" s="3"/>
      <c r="EIF905" s="3"/>
      <c r="EIG905" s="3"/>
      <c r="EIH905" s="3"/>
      <c r="EII905" s="3"/>
      <c r="EIJ905" s="3"/>
      <c r="EIK905" s="3"/>
      <c r="EIL905" s="3"/>
      <c r="EIM905" s="3"/>
      <c r="EIN905" s="3"/>
      <c r="EIO905" s="3"/>
      <c r="EIP905" s="3"/>
      <c r="EIQ905" s="3"/>
      <c r="EIR905" s="3"/>
      <c r="EIS905" s="3"/>
      <c r="EIT905" s="3"/>
      <c r="EIU905" s="3"/>
      <c r="EIV905" s="3"/>
      <c r="EIW905" s="3"/>
      <c r="EIX905" s="3"/>
      <c r="EIY905" s="3"/>
      <c r="EIZ905" s="3"/>
      <c r="EJA905" s="3"/>
      <c r="EJB905" s="3"/>
      <c r="EJC905" s="3"/>
      <c r="EJD905" s="3"/>
      <c r="EJE905" s="3"/>
      <c r="EJF905" s="3"/>
      <c r="EJG905" s="3"/>
      <c r="EJH905" s="3"/>
      <c r="EJI905" s="3"/>
      <c r="EJJ905" s="3"/>
      <c r="EJK905" s="3"/>
      <c r="EJL905" s="3"/>
      <c r="EJM905" s="3"/>
      <c r="EJN905" s="3"/>
      <c r="EJO905" s="3"/>
      <c r="EJP905" s="3"/>
      <c r="EJQ905" s="3"/>
      <c r="EJR905" s="3"/>
      <c r="EJS905" s="3"/>
      <c r="EJT905" s="3"/>
      <c r="EJU905" s="3"/>
      <c r="EJV905" s="3"/>
      <c r="EJW905" s="3"/>
      <c r="EJX905" s="3"/>
      <c r="EJY905" s="3"/>
      <c r="EJZ905" s="3"/>
      <c r="EKA905" s="3"/>
      <c r="EKB905" s="3"/>
      <c r="EKC905" s="3"/>
      <c r="EKD905" s="3"/>
      <c r="EKE905" s="3"/>
      <c r="EKF905" s="3"/>
      <c r="EKG905" s="3"/>
      <c r="EKH905" s="3"/>
      <c r="EKI905" s="3"/>
      <c r="EKJ905" s="3"/>
      <c r="EKK905" s="3"/>
      <c r="EKL905" s="3"/>
      <c r="EKM905" s="3"/>
      <c r="EKN905" s="3"/>
      <c r="EKO905" s="3"/>
      <c r="EKP905" s="3"/>
      <c r="EKQ905" s="3"/>
      <c r="EKR905" s="3"/>
      <c r="EKS905" s="3"/>
      <c r="EKT905" s="3"/>
      <c r="EKU905" s="3"/>
      <c r="EKV905" s="3"/>
      <c r="EKW905" s="3"/>
      <c r="EKX905" s="3"/>
      <c r="EKY905" s="3"/>
      <c r="EKZ905" s="3"/>
      <c r="ELA905" s="3"/>
      <c r="ELB905" s="3"/>
      <c r="ELC905" s="3"/>
      <c r="ELD905" s="3"/>
      <c r="ELE905" s="3"/>
      <c r="ELF905" s="3"/>
      <c r="ELG905" s="3"/>
      <c r="ELH905" s="3"/>
      <c r="ELI905" s="3"/>
      <c r="ELJ905" s="3"/>
      <c r="ELK905" s="3"/>
      <c r="ELL905" s="3"/>
      <c r="ELM905" s="3"/>
      <c r="ELN905" s="3"/>
      <c r="ELO905" s="3"/>
      <c r="ELP905" s="3"/>
      <c r="ELQ905" s="3"/>
      <c r="ELR905" s="3"/>
      <c r="ELS905" s="3"/>
      <c r="ELT905" s="3"/>
      <c r="ELU905" s="3"/>
      <c r="ELV905" s="3"/>
      <c r="ELW905" s="3"/>
      <c r="ELX905" s="3"/>
      <c r="ELY905" s="3"/>
      <c r="ELZ905" s="3"/>
      <c r="EMA905" s="3"/>
      <c r="EMB905" s="3"/>
      <c r="EMC905" s="3"/>
      <c r="EMD905" s="3"/>
      <c r="EME905" s="3"/>
      <c r="EMF905" s="3"/>
      <c r="EMG905" s="3"/>
      <c r="EMH905" s="3"/>
      <c r="EMI905" s="3"/>
      <c r="EMJ905" s="3"/>
      <c r="EMK905" s="3"/>
      <c r="EML905" s="3"/>
      <c r="EMM905" s="3"/>
      <c r="EMN905" s="3"/>
      <c r="EMO905" s="3"/>
      <c r="EMP905" s="3"/>
      <c r="EMQ905" s="3"/>
      <c r="EMR905" s="3"/>
      <c r="EMS905" s="3"/>
      <c r="EMT905" s="3"/>
      <c r="EMU905" s="3"/>
      <c r="EMV905" s="3"/>
      <c r="EMW905" s="3"/>
      <c r="EMX905" s="3"/>
      <c r="EMY905" s="3"/>
      <c r="EMZ905" s="3"/>
      <c r="ENA905" s="3"/>
      <c r="ENB905" s="3"/>
      <c r="ENC905" s="3"/>
      <c r="END905" s="3"/>
      <c r="ENE905" s="3"/>
      <c r="ENF905" s="3"/>
      <c r="ENG905" s="3"/>
      <c r="ENH905" s="3"/>
      <c r="ENI905" s="3"/>
      <c r="ENJ905" s="3"/>
      <c r="ENK905" s="3"/>
      <c r="ENL905" s="3"/>
      <c r="ENM905" s="3"/>
      <c r="ENN905" s="3"/>
      <c r="ENO905" s="3"/>
      <c r="ENP905" s="3"/>
      <c r="ENQ905" s="3"/>
      <c r="ENR905" s="3"/>
      <c r="ENS905" s="3"/>
      <c r="ENT905" s="3"/>
      <c r="ENU905" s="3"/>
      <c r="ENV905" s="3"/>
      <c r="ENW905" s="3"/>
      <c r="ENX905" s="3"/>
      <c r="ENY905" s="3"/>
      <c r="ENZ905" s="3"/>
      <c r="EOA905" s="3"/>
      <c r="EOB905" s="3"/>
      <c r="EOC905" s="3"/>
      <c r="EOD905" s="3"/>
      <c r="EOE905" s="3"/>
      <c r="EOF905" s="3"/>
      <c r="EOG905" s="3"/>
      <c r="EOH905" s="3"/>
      <c r="EOI905" s="3"/>
      <c r="EOJ905" s="3"/>
      <c r="EOK905" s="3"/>
      <c r="EOL905" s="3"/>
      <c r="EOM905" s="3"/>
      <c r="EON905" s="3"/>
      <c r="EOO905" s="3"/>
      <c r="EOP905" s="3"/>
      <c r="EOQ905" s="3"/>
      <c r="EOR905" s="3"/>
      <c r="EOS905" s="3"/>
      <c r="EOT905" s="3"/>
      <c r="EOU905" s="3"/>
      <c r="EOV905" s="3"/>
      <c r="EOW905" s="3"/>
      <c r="EOX905" s="3"/>
      <c r="EOY905" s="3"/>
      <c r="EOZ905" s="3"/>
      <c r="EPA905" s="3"/>
      <c r="EPB905" s="3"/>
      <c r="EPC905" s="3"/>
      <c r="EPD905" s="3"/>
      <c r="EPE905" s="3"/>
      <c r="EPF905" s="3"/>
      <c r="EPG905" s="3"/>
      <c r="EPH905" s="3"/>
      <c r="EPI905" s="3"/>
      <c r="EPJ905" s="3"/>
      <c r="EPK905" s="3"/>
      <c r="EPL905" s="3"/>
      <c r="EPM905" s="3"/>
      <c r="EPN905" s="3"/>
      <c r="EPO905" s="3"/>
      <c r="EPP905" s="3"/>
      <c r="EPQ905" s="3"/>
      <c r="EPR905" s="3"/>
      <c r="EPS905" s="3"/>
      <c r="EPT905" s="3"/>
      <c r="EPU905" s="3"/>
      <c r="EPV905" s="3"/>
      <c r="EPW905" s="3"/>
      <c r="EPX905" s="3"/>
      <c r="EPY905" s="3"/>
      <c r="EPZ905" s="3"/>
      <c r="EQA905" s="3"/>
      <c r="EQB905" s="3"/>
      <c r="EQC905" s="3"/>
      <c r="EQD905" s="3"/>
      <c r="EQE905" s="3"/>
      <c r="EQF905" s="3"/>
      <c r="EQG905" s="3"/>
      <c r="EQH905" s="3"/>
      <c r="EQI905" s="3"/>
      <c r="EQJ905" s="3"/>
      <c r="EQK905" s="3"/>
      <c r="EQL905" s="3"/>
      <c r="EQM905" s="3"/>
      <c r="EQN905" s="3"/>
      <c r="EQO905" s="3"/>
      <c r="EQP905" s="3"/>
      <c r="EQQ905" s="3"/>
      <c r="EQR905" s="3"/>
      <c r="EQS905" s="3"/>
      <c r="EQT905" s="3"/>
      <c r="EQU905" s="3"/>
      <c r="EQV905" s="3"/>
      <c r="EQW905" s="3"/>
      <c r="EQX905" s="3"/>
      <c r="EQY905" s="3"/>
      <c r="EQZ905" s="3"/>
      <c r="ERA905" s="3"/>
      <c r="ERB905" s="3"/>
      <c r="ERC905" s="3"/>
      <c r="ERD905" s="3"/>
      <c r="ERE905" s="3"/>
      <c r="ERF905" s="3"/>
      <c r="ERG905" s="3"/>
      <c r="ERH905" s="3"/>
      <c r="ERI905" s="3"/>
      <c r="ERJ905" s="3"/>
      <c r="ERK905" s="3"/>
      <c r="ERL905" s="3"/>
      <c r="ERM905" s="3"/>
      <c r="ERN905" s="3"/>
      <c r="ERO905" s="3"/>
      <c r="ERP905" s="3"/>
      <c r="ERQ905" s="3"/>
      <c r="ERR905" s="3"/>
      <c r="ERS905" s="3"/>
      <c r="ERT905" s="3"/>
      <c r="ERU905" s="3"/>
      <c r="ERV905" s="3"/>
      <c r="ERW905" s="3"/>
      <c r="ERX905" s="3"/>
      <c r="ERY905" s="3"/>
      <c r="ERZ905" s="3"/>
      <c r="ESA905" s="3"/>
      <c r="ESB905" s="3"/>
      <c r="ESC905" s="3"/>
      <c r="ESD905" s="3"/>
      <c r="ESE905" s="3"/>
      <c r="ESF905" s="3"/>
      <c r="ESG905" s="3"/>
      <c r="ESH905" s="3"/>
      <c r="ESI905" s="3"/>
      <c r="ESJ905" s="3"/>
      <c r="ESK905" s="3"/>
      <c r="ESL905" s="3"/>
      <c r="ESM905" s="3"/>
      <c r="ESN905" s="3"/>
      <c r="ESO905" s="3"/>
      <c r="ESP905" s="3"/>
      <c r="ESQ905" s="3"/>
      <c r="ESR905" s="3"/>
      <c r="ESS905" s="3"/>
      <c r="EST905" s="3"/>
      <c r="ESU905" s="3"/>
      <c r="ESV905" s="3"/>
      <c r="ESW905" s="3"/>
      <c r="ESX905" s="3"/>
      <c r="ESY905" s="3"/>
      <c r="ESZ905" s="3"/>
      <c r="ETA905" s="3"/>
      <c r="ETB905" s="3"/>
      <c r="ETC905" s="3"/>
      <c r="ETD905" s="3"/>
      <c r="ETE905" s="3"/>
      <c r="ETF905" s="3"/>
      <c r="ETG905" s="3"/>
      <c r="ETH905" s="3"/>
      <c r="ETI905" s="3"/>
      <c r="ETJ905" s="3"/>
      <c r="ETK905" s="3"/>
      <c r="ETL905" s="3"/>
      <c r="ETM905" s="3"/>
      <c r="ETN905" s="3"/>
      <c r="ETO905" s="3"/>
      <c r="ETP905" s="3"/>
      <c r="ETQ905" s="3"/>
      <c r="ETR905" s="3"/>
      <c r="ETS905" s="3"/>
      <c r="ETT905" s="3"/>
      <c r="ETU905" s="3"/>
      <c r="ETV905" s="3"/>
      <c r="ETW905" s="3"/>
      <c r="ETX905" s="3"/>
      <c r="ETY905" s="3"/>
      <c r="ETZ905" s="3"/>
      <c r="EUA905" s="3"/>
      <c r="EUB905" s="3"/>
      <c r="EUC905" s="3"/>
      <c r="EUD905" s="3"/>
      <c r="EUE905" s="3"/>
      <c r="EUF905" s="3"/>
      <c r="EUG905" s="3"/>
      <c r="EUH905" s="3"/>
      <c r="EUI905" s="3"/>
      <c r="EUJ905" s="3"/>
      <c r="EUK905" s="3"/>
      <c r="EUL905" s="3"/>
      <c r="EUM905" s="3"/>
      <c r="EUN905" s="3"/>
      <c r="EUO905" s="3"/>
      <c r="EUP905" s="3"/>
      <c r="EUQ905" s="3"/>
      <c r="EUR905" s="3"/>
      <c r="EUS905" s="3"/>
      <c r="EUT905" s="3"/>
      <c r="EUU905" s="3"/>
      <c r="EUV905" s="3"/>
      <c r="EUW905" s="3"/>
      <c r="EUX905" s="3"/>
      <c r="EUY905" s="3"/>
      <c r="EUZ905" s="3"/>
      <c r="EVA905" s="3"/>
      <c r="EVB905" s="3"/>
      <c r="EVC905" s="3"/>
      <c r="EVD905" s="3"/>
      <c r="EVE905" s="3"/>
      <c r="EVF905" s="3"/>
      <c r="EVG905" s="3"/>
      <c r="EVH905" s="3"/>
      <c r="EVI905" s="3"/>
      <c r="EVJ905" s="3"/>
      <c r="EVK905" s="3"/>
      <c r="EVL905" s="3"/>
      <c r="EVM905" s="3"/>
      <c r="EVN905" s="3"/>
      <c r="EVO905" s="3"/>
      <c r="EVP905" s="3"/>
      <c r="EVQ905" s="3"/>
      <c r="EVR905" s="3"/>
      <c r="EVS905" s="3"/>
      <c r="EVT905" s="3"/>
      <c r="EVU905" s="3"/>
      <c r="EVV905" s="3"/>
      <c r="EVW905" s="3"/>
      <c r="EVX905" s="3"/>
      <c r="EVY905" s="3"/>
      <c r="EVZ905" s="3"/>
      <c r="EWA905" s="3"/>
      <c r="EWB905" s="3"/>
      <c r="EWC905" s="3"/>
      <c r="EWD905" s="3"/>
      <c r="EWE905" s="3"/>
      <c r="EWF905" s="3"/>
      <c r="EWG905" s="3"/>
      <c r="EWH905" s="3"/>
      <c r="EWI905" s="3"/>
      <c r="EWJ905" s="3"/>
      <c r="EWK905" s="3"/>
      <c r="EWL905" s="3"/>
      <c r="EWM905" s="3"/>
      <c r="EWN905" s="3"/>
      <c r="EWO905" s="3"/>
      <c r="EWP905" s="3"/>
      <c r="EWQ905" s="3"/>
      <c r="EWR905" s="3"/>
      <c r="EWS905" s="3"/>
      <c r="EWT905" s="3"/>
      <c r="EWU905" s="3"/>
      <c r="EWV905" s="3"/>
      <c r="EWW905" s="3"/>
      <c r="EWX905" s="3"/>
      <c r="EWY905" s="3"/>
      <c r="EWZ905" s="3"/>
      <c r="EXA905" s="3"/>
      <c r="EXB905" s="3"/>
      <c r="EXC905" s="3"/>
      <c r="EXD905" s="3"/>
      <c r="EXE905" s="3"/>
      <c r="EXF905" s="3"/>
      <c r="EXG905" s="3"/>
      <c r="EXH905" s="3"/>
      <c r="EXI905" s="3"/>
      <c r="EXJ905" s="3"/>
      <c r="EXK905" s="3"/>
      <c r="EXL905" s="3"/>
      <c r="EXM905" s="3"/>
      <c r="EXN905" s="3"/>
      <c r="EXO905" s="3"/>
      <c r="EXP905" s="3"/>
      <c r="EXQ905" s="3"/>
      <c r="EXR905" s="3"/>
      <c r="EXS905" s="3"/>
      <c r="EXT905" s="3"/>
      <c r="EXU905" s="3"/>
      <c r="EXV905" s="3"/>
      <c r="EXW905" s="3"/>
      <c r="EXX905" s="3"/>
      <c r="EXY905" s="3"/>
      <c r="EXZ905" s="3"/>
      <c r="EYA905" s="3"/>
      <c r="EYB905" s="3"/>
      <c r="EYC905" s="3"/>
      <c r="EYD905" s="3"/>
      <c r="EYE905" s="3"/>
      <c r="EYF905" s="3"/>
      <c r="EYG905" s="3"/>
      <c r="EYH905" s="3"/>
      <c r="EYI905" s="3"/>
      <c r="EYJ905" s="3"/>
      <c r="EYK905" s="3"/>
      <c r="EYL905" s="3"/>
      <c r="EYM905" s="3"/>
      <c r="EYN905" s="3"/>
      <c r="EYO905" s="3"/>
      <c r="EYP905" s="3"/>
      <c r="EYQ905" s="3"/>
      <c r="EYR905" s="3"/>
      <c r="EYS905" s="3"/>
      <c r="EYT905" s="3"/>
      <c r="EYU905" s="3"/>
      <c r="EYV905" s="3"/>
      <c r="EYW905" s="3"/>
      <c r="EYX905" s="3"/>
      <c r="EYY905" s="3"/>
      <c r="EYZ905" s="3"/>
      <c r="EZA905" s="3"/>
      <c r="EZB905" s="3"/>
      <c r="EZC905" s="3"/>
      <c r="EZD905" s="3"/>
      <c r="EZE905" s="3"/>
      <c r="EZF905" s="3"/>
      <c r="EZG905" s="3"/>
      <c r="EZH905" s="3"/>
      <c r="EZI905" s="3"/>
      <c r="EZJ905" s="3"/>
      <c r="EZK905" s="3"/>
      <c r="EZL905" s="3"/>
      <c r="EZM905" s="3"/>
      <c r="EZN905" s="3"/>
      <c r="EZO905" s="3"/>
      <c r="EZP905" s="3"/>
      <c r="EZQ905" s="3"/>
      <c r="EZR905" s="3"/>
      <c r="EZS905" s="3"/>
      <c r="EZT905" s="3"/>
      <c r="EZU905" s="3"/>
      <c r="EZV905" s="3"/>
      <c r="EZW905" s="3"/>
      <c r="EZX905" s="3"/>
      <c r="EZY905" s="3"/>
      <c r="EZZ905" s="3"/>
      <c r="FAA905" s="3"/>
      <c r="FAB905" s="3"/>
      <c r="FAC905" s="3"/>
      <c r="FAD905" s="3"/>
      <c r="FAE905" s="3"/>
      <c r="FAF905" s="3"/>
      <c r="FAG905" s="3"/>
      <c r="FAH905" s="3"/>
      <c r="FAI905" s="3"/>
      <c r="FAJ905" s="3"/>
      <c r="FAK905" s="3"/>
      <c r="FAL905" s="3"/>
      <c r="FAM905" s="3"/>
      <c r="FAN905" s="3"/>
      <c r="FAO905" s="3"/>
      <c r="FAP905" s="3"/>
      <c r="FAQ905" s="3"/>
      <c r="FAR905" s="3"/>
      <c r="FAS905" s="3"/>
      <c r="FAT905" s="3"/>
      <c r="FAU905" s="3"/>
      <c r="FAV905" s="3"/>
      <c r="FAW905" s="3"/>
      <c r="FAX905" s="3"/>
      <c r="FAY905" s="3"/>
      <c r="FAZ905" s="3"/>
      <c r="FBA905" s="3"/>
      <c r="FBB905" s="3"/>
      <c r="FBC905" s="3"/>
      <c r="FBD905" s="3"/>
      <c r="FBE905" s="3"/>
      <c r="FBF905" s="3"/>
      <c r="FBG905" s="3"/>
      <c r="FBH905" s="3"/>
      <c r="FBI905" s="3"/>
      <c r="FBJ905" s="3"/>
      <c r="FBK905" s="3"/>
      <c r="FBL905" s="3"/>
      <c r="FBM905" s="3"/>
      <c r="FBN905" s="3"/>
      <c r="FBO905" s="3"/>
      <c r="FBP905" s="3"/>
      <c r="FBQ905" s="3"/>
      <c r="FBR905" s="3"/>
      <c r="FBS905" s="3"/>
      <c r="FBT905" s="3"/>
      <c r="FBU905" s="3"/>
      <c r="FBV905" s="3"/>
      <c r="FBW905" s="3"/>
      <c r="FBX905" s="3"/>
      <c r="FBY905" s="3"/>
      <c r="FBZ905" s="3"/>
      <c r="FCA905" s="3"/>
      <c r="FCB905" s="3"/>
      <c r="FCC905" s="3"/>
      <c r="FCD905" s="3"/>
      <c r="FCE905" s="3"/>
      <c r="FCF905" s="3"/>
      <c r="FCG905" s="3"/>
      <c r="FCH905" s="3"/>
      <c r="FCI905" s="3"/>
      <c r="FCJ905" s="3"/>
      <c r="FCK905" s="3"/>
      <c r="FCL905" s="3"/>
      <c r="FCM905" s="3"/>
      <c r="FCN905" s="3"/>
      <c r="FCO905" s="3"/>
      <c r="FCP905" s="3"/>
      <c r="FCQ905" s="3"/>
      <c r="FCR905" s="3"/>
      <c r="FCS905" s="3"/>
      <c r="FCT905" s="3"/>
      <c r="FCU905" s="3"/>
      <c r="FCV905" s="3"/>
      <c r="FCW905" s="3"/>
      <c r="FCX905" s="3"/>
      <c r="FCY905" s="3"/>
      <c r="FCZ905" s="3"/>
      <c r="FDA905" s="3"/>
      <c r="FDB905" s="3"/>
      <c r="FDC905" s="3"/>
      <c r="FDD905" s="3"/>
      <c r="FDE905" s="3"/>
      <c r="FDF905" s="3"/>
      <c r="FDG905" s="3"/>
      <c r="FDH905" s="3"/>
      <c r="FDI905" s="3"/>
      <c r="FDJ905" s="3"/>
      <c r="FDK905" s="3"/>
      <c r="FDL905" s="3"/>
      <c r="FDM905" s="3"/>
      <c r="FDN905" s="3"/>
      <c r="FDO905" s="3"/>
      <c r="FDP905" s="3"/>
      <c r="FDQ905" s="3"/>
      <c r="FDR905" s="3"/>
      <c r="FDS905" s="3"/>
      <c r="FDT905" s="3"/>
      <c r="FDU905" s="3"/>
      <c r="FDV905" s="3"/>
      <c r="FDW905" s="3"/>
      <c r="FDX905" s="3"/>
      <c r="FDY905" s="3"/>
      <c r="FDZ905" s="3"/>
      <c r="FEA905" s="3"/>
      <c r="FEB905" s="3"/>
      <c r="FEC905" s="3"/>
      <c r="FED905" s="3"/>
      <c r="FEE905" s="3"/>
      <c r="FEF905" s="3"/>
      <c r="FEG905" s="3"/>
      <c r="FEH905" s="3"/>
      <c r="FEI905" s="3"/>
      <c r="FEJ905" s="3"/>
      <c r="FEK905" s="3"/>
      <c r="FEL905" s="3"/>
      <c r="FEM905" s="3"/>
      <c r="FEN905" s="3"/>
      <c r="FEO905" s="3"/>
      <c r="FEP905" s="3"/>
      <c r="FEQ905" s="3"/>
      <c r="FER905" s="3"/>
      <c r="FES905" s="3"/>
      <c r="FET905" s="3"/>
      <c r="FEU905" s="3"/>
      <c r="FEV905" s="3"/>
      <c r="FEW905" s="3"/>
      <c r="FEX905" s="3"/>
      <c r="FEY905" s="3"/>
      <c r="FEZ905" s="3"/>
      <c r="FFA905" s="3"/>
      <c r="FFB905" s="3"/>
      <c r="FFC905" s="3"/>
      <c r="FFD905" s="3"/>
      <c r="FFE905" s="3"/>
      <c r="FFF905" s="3"/>
      <c r="FFG905" s="3"/>
      <c r="FFH905" s="3"/>
      <c r="FFI905" s="3"/>
      <c r="FFJ905" s="3"/>
      <c r="FFK905" s="3"/>
      <c r="FFL905" s="3"/>
      <c r="FFM905" s="3"/>
      <c r="FFN905" s="3"/>
      <c r="FFO905" s="3"/>
      <c r="FFP905" s="3"/>
      <c r="FFQ905" s="3"/>
      <c r="FFR905" s="3"/>
      <c r="FFS905" s="3"/>
      <c r="FFT905" s="3"/>
      <c r="FFU905" s="3"/>
      <c r="FFV905" s="3"/>
      <c r="FFW905" s="3"/>
      <c r="FFX905" s="3"/>
      <c r="FFY905" s="3"/>
      <c r="FFZ905" s="3"/>
      <c r="FGA905" s="3"/>
      <c r="FGB905" s="3"/>
      <c r="FGC905" s="3"/>
      <c r="FGD905" s="3"/>
      <c r="FGE905" s="3"/>
      <c r="FGF905" s="3"/>
      <c r="FGG905" s="3"/>
      <c r="FGH905" s="3"/>
      <c r="FGI905" s="3"/>
      <c r="FGJ905" s="3"/>
      <c r="FGK905" s="3"/>
      <c r="FGL905" s="3"/>
      <c r="FGM905" s="3"/>
      <c r="FGN905" s="3"/>
      <c r="FGO905" s="3"/>
      <c r="FGP905" s="3"/>
      <c r="FGQ905" s="3"/>
      <c r="FGR905" s="3"/>
      <c r="FGS905" s="3"/>
      <c r="FGT905" s="3"/>
      <c r="FGU905" s="3"/>
      <c r="FGV905" s="3"/>
      <c r="FGW905" s="3"/>
      <c r="FGX905" s="3"/>
      <c r="FGY905" s="3"/>
      <c r="FGZ905" s="3"/>
      <c r="FHA905" s="3"/>
      <c r="FHB905" s="3"/>
      <c r="FHC905" s="3"/>
      <c r="FHD905" s="3"/>
      <c r="FHE905" s="3"/>
      <c r="FHF905" s="3"/>
      <c r="FHG905" s="3"/>
      <c r="FHH905" s="3"/>
      <c r="FHI905" s="3"/>
      <c r="FHJ905" s="3"/>
      <c r="FHK905" s="3"/>
      <c r="FHL905" s="3"/>
      <c r="FHM905" s="3"/>
      <c r="FHN905" s="3"/>
      <c r="FHO905" s="3"/>
      <c r="FHP905" s="3"/>
      <c r="FHQ905" s="3"/>
      <c r="FHR905" s="3"/>
      <c r="FHS905" s="3"/>
      <c r="FHT905" s="3"/>
      <c r="FHU905" s="3"/>
      <c r="FHV905" s="3"/>
      <c r="FHW905" s="3"/>
      <c r="FHX905" s="3"/>
      <c r="FHY905" s="3"/>
      <c r="FHZ905" s="3"/>
      <c r="FIA905" s="3"/>
      <c r="FIB905" s="3"/>
      <c r="FIC905" s="3"/>
      <c r="FID905" s="3"/>
      <c r="FIE905" s="3"/>
      <c r="FIF905" s="3"/>
      <c r="FIG905" s="3"/>
      <c r="FIH905" s="3"/>
      <c r="FII905" s="3"/>
      <c r="FIJ905" s="3"/>
      <c r="FIK905" s="3"/>
      <c r="FIL905" s="3"/>
      <c r="FIM905" s="3"/>
      <c r="FIN905" s="3"/>
      <c r="FIO905" s="3"/>
      <c r="FIP905" s="3"/>
      <c r="FIQ905" s="3"/>
      <c r="FIR905" s="3"/>
      <c r="FIS905" s="3"/>
      <c r="FIT905" s="3"/>
      <c r="FIU905" s="3"/>
      <c r="FIV905" s="3"/>
      <c r="FIW905" s="3"/>
      <c r="FIX905" s="3"/>
      <c r="FIY905" s="3"/>
      <c r="FIZ905" s="3"/>
      <c r="FJA905" s="3"/>
      <c r="FJB905" s="3"/>
      <c r="FJC905" s="3"/>
      <c r="FJD905" s="3"/>
      <c r="FJE905" s="3"/>
      <c r="FJF905" s="3"/>
      <c r="FJG905" s="3"/>
      <c r="FJH905" s="3"/>
      <c r="FJI905" s="3"/>
      <c r="FJJ905" s="3"/>
      <c r="FJK905" s="3"/>
      <c r="FJL905" s="3"/>
      <c r="FJM905" s="3"/>
      <c r="FJN905" s="3"/>
      <c r="FJO905" s="3"/>
      <c r="FJP905" s="3"/>
      <c r="FJQ905" s="3"/>
      <c r="FJR905" s="3"/>
      <c r="FJS905" s="3"/>
      <c r="FJT905" s="3"/>
      <c r="FJU905" s="3"/>
      <c r="FJV905" s="3"/>
      <c r="FJW905" s="3"/>
      <c r="FJX905" s="3"/>
      <c r="FJY905" s="3"/>
      <c r="FJZ905" s="3"/>
      <c r="FKA905" s="3"/>
      <c r="FKB905" s="3"/>
      <c r="FKC905" s="3"/>
      <c r="FKD905" s="3"/>
      <c r="FKE905" s="3"/>
      <c r="FKF905" s="3"/>
      <c r="FKG905" s="3"/>
      <c r="FKH905" s="3"/>
      <c r="FKI905" s="3"/>
      <c r="FKJ905" s="3"/>
      <c r="FKK905" s="3"/>
      <c r="FKL905" s="3"/>
      <c r="FKM905" s="3"/>
      <c r="FKN905" s="3"/>
      <c r="FKO905" s="3"/>
      <c r="FKP905" s="3"/>
      <c r="FKQ905" s="3"/>
      <c r="FKR905" s="3"/>
      <c r="FKS905" s="3"/>
      <c r="FKT905" s="3"/>
      <c r="FKU905" s="3"/>
      <c r="FKV905" s="3"/>
      <c r="FKW905" s="3"/>
      <c r="FKX905" s="3"/>
      <c r="FKY905" s="3"/>
      <c r="FKZ905" s="3"/>
      <c r="FLA905" s="3"/>
      <c r="FLB905" s="3"/>
      <c r="FLC905" s="3"/>
      <c r="FLD905" s="3"/>
      <c r="FLE905" s="3"/>
      <c r="FLF905" s="3"/>
      <c r="FLG905" s="3"/>
      <c r="FLH905" s="3"/>
      <c r="FLI905" s="3"/>
      <c r="FLJ905" s="3"/>
      <c r="FLK905" s="3"/>
      <c r="FLL905" s="3"/>
      <c r="FLM905" s="3"/>
      <c r="FLN905" s="3"/>
      <c r="FLO905" s="3"/>
      <c r="FLP905" s="3"/>
      <c r="FLQ905" s="3"/>
      <c r="FLR905" s="3"/>
      <c r="FLS905" s="3"/>
      <c r="FLT905" s="3"/>
      <c r="FLU905" s="3"/>
      <c r="FLV905" s="3"/>
      <c r="FLW905" s="3"/>
      <c r="FLX905" s="3"/>
      <c r="FLY905" s="3"/>
      <c r="FLZ905" s="3"/>
      <c r="FMA905" s="3"/>
      <c r="FMB905" s="3"/>
      <c r="FMC905" s="3"/>
      <c r="FMD905" s="3"/>
      <c r="FME905" s="3"/>
      <c r="FMF905" s="3"/>
      <c r="FMG905" s="3"/>
      <c r="FMH905" s="3"/>
      <c r="FMI905" s="3"/>
      <c r="FMJ905" s="3"/>
      <c r="FMK905" s="3"/>
      <c r="FML905" s="3"/>
      <c r="FMM905" s="3"/>
      <c r="FMN905" s="3"/>
      <c r="FMO905" s="3"/>
      <c r="FMP905" s="3"/>
      <c r="FMQ905" s="3"/>
      <c r="FMR905" s="3"/>
      <c r="FMS905" s="3"/>
      <c r="FMT905" s="3"/>
      <c r="FMU905" s="3"/>
      <c r="FMV905" s="3"/>
      <c r="FMW905" s="3"/>
      <c r="FMX905" s="3"/>
      <c r="FMY905" s="3"/>
      <c r="FMZ905" s="3"/>
      <c r="FNA905" s="3"/>
      <c r="FNB905" s="3"/>
      <c r="FNC905" s="3"/>
      <c r="FND905" s="3"/>
      <c r="FNE905" s="3"/>
      <c r="FNF905" s="3"/>
      <c r="FNG905" s="3"/>
      <c r="FNH905" s="3"/>
      <c r="FNI905" s="3"/>
      <c r="FNJ905" s="3"/>
      <c r="FNK905" s="3"/>
      <c r="FNL905" s="3"/>
      <c r="FNM905" s="3"/>
      <c r="FNN905" s="3"/>
      <c r="FNO905" s="3"/>
      <c r="FNP905" s="3"/>
      <c r="FNQ905" s="3"/>
      <c r="FNR905" s="3"/>
      <c r="FNS905" s="3"/>
      <c r="FNT905" s="3"/>
      <c r="FNU905" s="3"/>
      <c r="FNV905" s="3"/>
      <c r="FNW905" s="3"/>
      <c r="FNX905" s="3"/>
      <c r="FNY905" s="3"/>
      <c r="FNZ905" s="3"/>
      <c r="FOA905" s="3"/>
      <c r="FOB905" s="3"/>
      <c r="FOC905" s="3"/>
      <c r="FOD905" s="3"/>
      <c r="FOE905" s="3"/>
      <c r="FOF905" s="3"/>
      <c r="FOG905" s="3"/>
      <c r="FOH905" s="3"/>
      <c r="FOI905" s="3"/>
      <c r="FOJ905" s="3"/>
      <c r="FOK905" s="3"/>
      <c r="FOL905" s="3"/>
      <c r="FOM905" s="3"/>
      <c r="FON905" s="3"/>
      <c r="FOO905" s="3"/>
      <c r="FOP905" s="3"/>
      <c r="FOQ905" s="3"/>
      <c r="FOR905" s="3"/>
      <c r="FOS905" s="3"/>
      <c r="FOT905" s="3"/>
      <c r="FOU905" s="3"/>
      <c r="FOV905" s="3"/>
      <c r="FOW905" s="3"/>
      <c r="FOX905" s="3"/>
      <c r="FOY905" s="3"/>
      <c r="FOZ905" s="3"/>
      <c r="FPA905" s="3"/>
      <c r="FPB905" s="3"/>
      <c r="FPC905" s="3"/>
      <c r="FPD905" s="3"/>
      <c r="FPE905" s="3"/>
      <c r="FPF905" s="3"/>
      <c r="FPG905" s="3"/>
      <c r="FPH905" s="3"/>
      <c r="FPI905" s="3"/>
      <c r="FPJ905" s="3"/>
      <c r="FPK905" s="3"/>
      <c r="FPL905" s="3"/>
      <c r="FPM905" s="3"/>
      <c r="FPN905" s="3"/>
      <c r="FPO905" s="3"/>
      <c r="FPP905" s="3"/>
      <c r="FPQ905" s="3"/>
      <c r="FPR905" s="3"/>
      <c r="FPS905" s="3"/>
      <c r="FPT905" s="3"/>
      <c r="FPU905" s="3"/>
      <c r="FPV905" s="3"/>
      <c r="FPW905" s="3"/>
      <c r="FPX905" s="3"/>
      <c r="FPY905" s="3"/>
      <c r="FPZ905" s="3"/>
      <c r="FQA905" s="3"/>
      <c r="FQB905" s="3"/>
      <c r="FQC905" s="3"/>
      <c r="FQD905" s="3"/>
      <c r="FQE905" s="3"/>
      <c r="FQF905" s="3"/>
      <c r="FQG905" s="3"/>
      <c r="FQH905" s="3"/>
      <c r="FQI905" s="3"/>
      <c r="FQJ905" s="3"/>
      <c r="FQK905" s="3"/>
      <c r="FQL905" s="3"/>
      <c r="FQM905" s="3"/>
      <c r="FQN905" s="3"/>
      <c r="FQO905" s="3"/>
      <c r="FQP905" s="3"/>
      <c r="FQQ905" s="3"/>
      <c r="FQR905" s="3"/>
      <c r="FQS905" s="3"/>
      <c r="FQT905" s="3"/>
      <c r="FQU905" s="3"/>
      <c r="FQV905" s="3"/>
      <c r="FQW905" s="3"/>
      <c r="FQX905" s="3"/>
      <c r="FQY905" s="3"/>
      <c r="FQZ905" s="3"/>
      <c r="FRA905" s="3"/>
      <c r="FRB905" s="3"/>
      <c r="FRC905" s="3"/>
      <c r="FRD905" s="3"/>
      <c r="FRE905" s="3"/>
      <c r="FRF905" s="3"/>
      <c r="FRG905" s="3"/>
      <c r="FRH905" s="3"/>
      <c r="FRI905" s="3"/>
      <c r="FRJ905" s="3"/>
      <c r="FRK905" s="3"/>
      <c r="FRL905" s="3"/>
      <c r="FRM905" s="3"/>
      <c r="FRN905" s="3"/>
      <c r="FRO905" s="3"/>
      <c r="FRP905" s="3"/>
      <c r="FRQ905" s="3"/>
      <c r="FRR905" s="3"/>
      <c r="FRS905" s="3"/>
      <c r="FRT905" s="3"/>
      <c r="FRU905" s="3"/>
      <c r="FRV905" s="3"/>
      <c r="FRW905" s="3"/>
      <c r="FRX905" s="3"/>
      <c r="FRY905" s="3"/>
      <c r="FRZ905" s="3"/>
      <c r="FSA905" s="3"/>
      <c r="FSB905" s="3"/>
      <c r="FSC905" s="3"/>
      <c r="FSD905" s="3"/>
      <c r="FSE905" s="3"/>
      <c r="FSF905" s="3"/>
      <c r="FSG905" s="3"/>
      <c r="FSH905" s="3"/>
      <c r="FSI905" s="3"/>
      <c r="FSJ905" s="3"/>
      <c r="FSK905" s="3"/>
      <c r="FSL905" s="3"/>
      <c r="FSM905" s="3"/>
      <c r="FSN905" s="3"/>
      <c r="FSO905" s="3"/>
      <c r="FSP905" s="3"/>
      <c r="FSQ905" s="3"/>
      <c r="FSR905" s="3"/>
      <c r="FSS905" s="3"/>
      <c r="FST905" s="3"/>
      <c r="FSU905" s="3"/>
      <c r="FSV905" s="3"/>
      <c r="FSW905" s="3"/>
      <c r="FSX905" s="3"/>
      <c r="FSY905" s="3"/>
      <c r="FSZ905" s="3"/>
      <c r="FTA905" s="3"/>
      <c r="FTB905" s="3"/>
      <c r="FTC905" s="3"/>
      <c r="FTD905" s="3"/>
      <c r="FTE905" s="3"/>
      <c r="FTF905" s="3"/>
      <c r="FTG905" s="3"/>
      <c r="FTH905" s="3"/>
      <c r="FTI905" s="3"/>
      <c r="FTJ905" s="3"/>
      <c r="FTK905" s="3"/>
      <c r="FTL905" s="3"/>
      <c r="FTM905" s="3"/>
      <c r="FTN905" s="3"/>
      <c r="FTO905" s="3"/>
      <c r="FTP905" s="3"/>
      <c r="FTQ905" s="3"/>
      <c r="FTR905" s="3"/>
      <c r="FTS905" s="3"/>
      <c r="FTT905" s="3"/>
      <c r="FTU905" s="3"/>
      <c r="FTV905" s="3"/>
      <c r="FTW905" s="3"/>
      <c r="FTX905" s="3"/>
      <c r="FTY905" s="3"/>
      <c r="FTZ905" s="3"/>
      <c r="FUA905" s="3"/>
      <c r="FUB905" s="3"/>
      <c r="FUC905" s="3"/>
      <c r="FUD905" s="3"/>
      <c r="FUE905" s="3"/>
      <c r="FUF905" s="3"/>
      <c r="FUG905" s="3"/>
      <c r="FUH905" s="3"/>
      <c r="FUI905" s="3"/>
      <c r="FUJ905" s="3"/>
      <c r="FUK905" s="3"/>
      <c r="FUL905" s="3"/>
      <c r="FUM905" s="3"/>
      <c r="FUN905" s="3"/>
      <c r="FUO905" s="3"/>
      <c r="FUP905" s="3"/>
      <c r="FUQ905" s="3"/>
      <c r="FUR905" s="3"/>
      <c r="FUS905" s="3"/>
      <c r="FUT905" s="3"/>
      <c r="FUU905" s="3"/>
      <c r="FUV905" s="3"/>
      <c r="FUW905" s="3"/>
      <c r="FUX905" s="3"/>
      <c r="FUY905" s="3"/>
      <c r="FUZ905" s="3"/>
      <c r="FVA905" s="3"/>
      <c r="FVB905" s="3"/>
      <c r="FVC905" s="3"/>
      <c r="FVD905" s="3"/>
      <c r="FVE905" s="3"/>
      <c r="FVF905" s="3"/>
      <c r="FVG905" s="3"/>
      <c r="FVH905" s="3"/>
      <c r="FVI905" s="3"/>
      <c r="FVJ905" s="3"/>
      <c r="FVK905" s="3"/>
      <c r="FVL905" s="3"/>
      <c r="FVM905" s="3"/>
      <c r="FVN905" s="3"/>
      <c r="FVO905" s="3"/>
      <c r="FVP905" s="3"/>
      <c r="FVQ905" s="3"/>
      <c r="FVR905" s="3"/>
      <c r="FVS905" s="3"/>
      <c r="FVT905" s="3"/>
      <c r="FVU905" s="3"/>
      <c r="FVV905" s="3"/>
      <c r="FVW905" s="3"/>
      <c r="FVX905" s="3"/>
      <c r="FVY905" s="3"/>
      <c r="FVZ905" s="3"/>
      <c r="FWA905" s="3"/>
      <c r="FWB905" s="3"/>
      <c r="FWC905" s="3"/>
      <c r="FWD905" s="3"/>
      <c r="FWE905" s="3"/>
      <c r="FWF905" s="3"/>
      <c r="FWG905" s="3"/>
      <c r="FWH905" s="3"/>
      <c r="FWI905" s="3"/>
      <c r="FWJ905" s="3"/>
      <c r="FWK905" s="3"/>
      <c r="FWL905" s="3"/>
      <c r="FWM905" s="3"/>
      <c r="FWN905" s="3"/>
      <c r="FWO905" s="3"/>
      <c r="FWP905" s="3"/>
      <c r="FWQ905" s="3"/>
      <c r="FWR905" s="3"/>
      <c r="FWS905" s="3"/>
      <c r="FWT905" s="3"/>
      <c r="FWU905" s="3"/>
      <c r="FWV905" s="3"/>
      <c r="FWW905" s="3"/>
      <c r="FWX905" s="3"/>
      <c r="FWY905" s="3"/>
      <c r="FWZ905" s="3"/>
      <c r="FXA905" s="3"/>
      <c r="FXB905" s="3"/>
      <c r="FXC905" s="3"/>
      <c r="FXD905" s="3"/>
      <c r="FXE905" s="3"/>
      <c r="FXF905" s="3"/>
      <c r="FXG905" s="3"/>
      <c r="FXH905" s="3"/>
      <c r="FXI905" s="3"/>
      <c r="FXJ905" s="3"/>
      <c r="FXK905" s="3"/>
      <c r="FXL905" s="3"/>
      <c r="FXM905" s="3"/>
      <c r="FXN905" s="3"/>
      <c r="FXO905" s="3"/>
      <c r="FXP905" s="3"/>
      <c r="FXQ905" s="3"/>
      <c r="FXR905" s="3"/>
      <c r="FXS905" s="3"/>
      <c r="FXT905" s="3"/>
      <c r="FXU905" s="3"/>
      <c r="FXV905" s="3"/>
      <c r="FXW905" s="3"/>
      <c r="FXX905" s="3"/>
      <c r="FXY905" s="3"/>
      <c r="FXZ905" s="3"/>
      <c r="FYA905" s="3"/>
      <c r="FYB905" s="3"/>
      <c r="FYC905" s="3"/>
      <c r="FYD905" s="3"/>
      <c r="FYE905" s="3"/>
      <c r="FYF905" s="3"/>
      <c r="FYG905" s="3"/>
      <c r="FYH905" s="3"/>
      <c r="FYI905" s="3"/>
      <c r="FYJ905" s="3"/>
      <c r="FYK905" s="3"/>
      <c r="FYL905" s="3"/>
      <c r="FYM905" s="3"/>
      <c r="FYN905" s="3"/>
      <c r="FYO905" s="3"/>
      <c r="FYP905" s="3"/>
      <c r="FYQ905" s="3"/>
      <c r="FYR905" s="3"/>
      <c r="FYS905" s="3"/>
      <c r="FYT905" s="3"/>
      <c r="FYU905" s="3"/>
      <c r="FYV905" s="3"/>
      <c r="FYW905" s="3"/>
      <c r="FYX905" s="3"/>
      <c r="FYY905" s="3"/>
      <c r="FYZ905" s="3"/>
      <c r="FZA905" s="3"/>
      <c r="FZB905" s="3"/>
      <c r="FZC905" s="3"/>
      <c r="FZD905" s="3"/>
      <c r="FZE905" s="3"/>
      <c r="FZF905" s="3"/>
      <c r="FZG905" s="3"/>
      <c r="FZH905" s="3"/>
      <c r="FZI905" s="3"/>
      <c r="FZJ905" s="3"/>
      <c r="FZK905" s="3"/>
      <c r="FZL905" s="3"/>
      <c r="FZM905" s="3"/>
      <c r="FZN905" s="3"/>
      <c r="FZO905" s="3"/>
      <c r="FZP905" s="3"/>
      <c r="FZQ905" s="3"/>
      <c r="FZR905" s="3"/>
      <c r="FZS905" s="3"/>
      <c r="FZT905" s="3"/>
      <c r="FZU905" s="3"/>
      <c r="FZV905" s="3"/>
      <c r="FZW905" s="3"/>
      <c r="FZX905" s="3"/>
      <c r="FZY905" s="3"/>
      <c r="FZZ905" s="3"/>
      <c r="GAA905" s="3"/>
      <c r="GAB905" s="3"/>
      <c r="GAC905" s="3"/>
      <c r="GAD905" s="3"/>
      <c r="GAE905" s="3"/>
      <c r="GAF905" s="3"/>
      <c r="GAG905" s="3"/>
      <c r="GAH905" s="3"/>
      <c r="GAI905" s="3"/>
      <c r="GAJ905" s="3"/>
      <c r="GAK905" s="3"/>
      <c r="GAL905" s="3"/>
      <c r="GAM905" s="3"/>
      <c r="GAN905" s="3"/>
      <c r="GAO905" s="3"/>
      <c r="GAP905" s="3"/>
      <c r="GAQ905" s="3"/>
      <c r="GAR905" s="3"/>
      <c r="GAS905" s="3"/>
      <c r="GAT905" s="3"/>
      <c r="GAU905" s="3"/>
      <c r="GAV905" s="3"/>
      <c r="GAW905" s="3"/>
      <c r="GAX905" s="3"/>
      <c r="GAY905" s="3"/>
      <c r="GAZ905" s="3"/>
      <c r="GBA905" s="3"/>
      <c r="GBB905" s="3"/>
      <c r="GBC905" s="3"/>
      <c r="GBD905" s="3"/>
      <c r="GBE905" s="3"/>
      <c r="GBF905" s="3"/>
      <c r="GBG905" s="3"/>
      <c r="GBH905" s="3"/>
      <c r="GBI905" s="3"/>
      <c r="GBJ905" s="3"/>
      <c r="GBK905" s="3"/>
      <c r="GBL905" s="3"/>
      <c r="GBM905" s="3"/>
      <c r="GBN905" s="3"/>
      <c r="GBO905" s="3"/>
      <c r="GBP905" s="3"/>
      <c r="GBQ905" s="3"/>
      <c r="GBR905" s="3"/>
      <c r="GBS905" s="3"/>
      <c r="GBT905" s="3"/>
      <c r="GBU905" s="3"/>
      <c r="GBV905" s="3"/>
      <c r="GBW905" s="3"/>
      <c r="GBX905" s="3"/>
      <c r="GBY905" s="3"/>
      <c r="GBZ905" s="3"/>
      <c r="GCA905" s="3"/>
      <c r="GCB905" s="3"/>
      <c r="GCC905" s="3"/>
      <c r="GCD905" s="3"/>
      <c r="GCE905" s="3"/>
      <c r="GCF905" s="3"/>
      <c r="GCG905" s="3"/>
      <c r="GCH905" s="3"/>
      <c r="GCI905" s="3"/>
      <c r="GCJ905" s="3"/>
      <c r="GCK905" s="3"/>
      <c r="GCL905" s="3"/>
      <c r="GCM905" s="3"/>
      <c r="GCN905" s="3"/>
      <c r="GCO905" s="3"/>
      <c r="GCP905" s="3"/>
      <c r="GCQ905" s="3"/>
      <c r="GCR905" s="3"/>
      <c r="GCS905" s="3"/>
      <c r="GCT905" s="3"/>
      <c r="GCU905" s="3"/>
      <c r="GCV905" s="3"/>
      <c r="GCW905" s="3"/>
      <c r="GCX905" s="3"/>
      <c r="GCY905" s="3"/>
      <c r="GCZ905" s="3"/>
      <c r="GDA905" s="3"/>
      <c r="GDB905" s="3"/>
      <c r="GDC905" s="3"/>
      <c r="GDD905" s="3"/>
      <c r="GDE905" s="3"/>
      <c r="GDF905" s="3"/>
      <c r="GDG905" s="3"/>
      <c r="GDH905" s="3"/>
      <c r="GDI905" s="3"/>
      <c r="GDJ905" s="3"/>
      <c r="GDK905" s="3"/>
      <c r="GDL905" s="3"/>
      <c r="GDM905" s="3"/>
      <c r="GDN905" s="3"/>
      <c r="GDO905" s="3"/>
      <c r="GDP905" s="3"/>
      <c r="GDQ905" s="3"/>
      <c r="GDR905" s="3"/>
      <c r="GDS905" s="3"/>
      <c r="GDT905" s="3"/>
      <c r="GDU905" s="3"/>
      <c r="GDV905" s="3"/>
      <c r="GDW905" s="3"/>
      <c r="GDX905" s="3"/>
      <c r="GDY905" s="3"/>
      <c r="GDZ905" s="3"/>
      <c r="GEA905" s="3"/>
      <c r="GEB905" s="3"/>
      <c r="GEC905" s="3"/>
      <c r="GED905" s="3"/>
      <c r="GEE905" s="3"/>
      <c r="GEF905" s="3"/>
      <c r="GEG905" s="3"/>
      <c r="GEH905" s="3"/>
      <c r="GEI905" s="3"/>
      <c r="GEJ905" s="3"/>
      <c r="GEK905" s="3"/>
      <c r="GEL905" s="3"/>
      <c r="GEM905" s="3"/>
      <c r="GEN905" s="3"/>
      <c r="GEO905" s="3"/>
      <c r="GEP905" s="3"/>
      <c r="GEQ905" s="3"/>
      <c r="GER905" s="3"/>
      <c r="GES905" s="3"/>
      <c r="GET905" s="3"/>
      <c r="GEU905" s="3"/>
      <c r="GEV905" s="3"/>
      <c r="GEW905" s="3"/>
      <c r="GEX905" s="3"/>
      <c r="GEY905" s="3"/>
      <c r="GEZ905" s="3"/>
      <c r="GFA905" s="3"/>
      <c r="GFB905" s="3"/>
      <c r="GFC905" s="3"/>
      <c r="GFD905" s="3"/>
      <c r="GFE905" s="3"/>
      <c r="GFF905" s="3"/>
      <c r="GFG905" s="3"/>
      <c r="GFH905" s="3"/>
      <c r="GFI905" s="3"/>
      <c r="GFJ905" s="3"/>
      <c r="GFK905" s="3"/>
      <c r="GFL905" s="3"/>
      <c r="GFM905" s="3"/>
      <c r="GFN905" s="3"/>
      <c r="GFO905" s="3"/>
      <c r="GFP905" s="3"/>
      <c r="GFQ905" s="3"/>
      <c r="GFR905" s="3"/>
      <c r="GFS905" s="3"/>
      <c r="GFT905" s="3"/>
      <c r="GFU905" s="3"/>
      <c r="GFV905" s="3"/>
      <c r="GFW905" s="3"/>
      <c r="GFX905" s="3"/>
      <c r="GFY905" s="3"/>
      <c r="GFZ905" s="3"/>
      <c r="GGA905" s="3"/>
      <c r="GGB905" s="3"/>
      <c r="GGC905" s="3"/>
      <c r="GGD905" s="3"/>
      <c r="GGE905" s="3"/>
      <c r="GGF905" s="3"/>
      <c r="GGG905" s="3"/>
      <c r="GGH905" s="3"/>
      <c r="GGI905" s="3"/>
      <c r="GGJ905" s="3"/>
      <c r="GGK905" s="3"/>
      <c r="GGL905" s="3"/>
      <c r="GGM905" s="3"/>
      <c r="GGN905" s="3"/>
      <c r="GGO905" s="3"/>
      <c r="GGP905" s="3"/>
      <c r="GGQ905" s="3"/>
      <c r="GGR905" s="3"/>
      <c r="GGS905" s="3"/>
      <c r="GGT905" s="3"/>
      <c r="GGU905" s="3"/>
      <c r="GGV905" s="3"/>
      <c r="GGW905" s="3"/>
      <c r="GGX905" s="3"/>
      <c r="GGY905" s="3"/>
      <c r="GGZ905" s="3"/>
      <c r="GHA905" s="3"/>
      <c r="GHB905" s="3"/>
      <c r="GHC905" s="3"/>
      <c r="GHD905" s="3"/>
      <c r="GHE905" s="3"/>
      <c r="GHF905" s="3"/>
      <c r="GHG905" s="3"/>
      <c r="GHH905" s="3"/>
      <c r="GHI905" s="3"/>
      <c r="GHJ905" s="3"/>
      <c r="GHK905" s="3"/>
      <c r="GHL905" s="3"/>
      <c r="GHM905" s="3"/>
      <c r="GHN905" s="3"/>
      <c r="GHO905" s="3"/>
      <c r="GHP905" s="3"/>
      <c r="GHQ905" s="3"/>
      <c r="GHR905" s="3"/>
      <c r="GHS905" s="3"/>
      <c r="GHT905" s="3"/>
      <c r="GHU905" s="3"/>
      <c r="GHV905" s="3"/>
      <c r="GHW905" s="3"/>
      <c r="GHX905" s="3"/>
      <c r="GHY905" s="3"/>
      <c r="GHZ905" s="3"/>
      <c r="GIA905" s="3"/>
      <c r="GIB905" s="3"/>
      <c r="GIC905" s="3"/>
      <c r="GID905" s="3"/>
      <c r="GIE905" s="3"/>
      <c r="GIF905" s="3"/>
      <c r="GIG905" s="3"/>
      <c r="GIH905" s="3"/>
      <c r="GII905" s="3"/>
      <c r="GIJ905" s="3"/>
      <c r="GIK905" s="3"/>
      <c r="GIL905" s="3"/>
      <c r="GIM905" s="3"/>
      <c r="GIN905" s="3"/>
      <c r="GIO905" s="3"/>
      <c r="GIP905" s="3"/>
      <c r="GIQ905" s="3"/>
      <c r="GIR905" s="3"/>
      <c r="GIS905" s="3"/>
      <c r="GIT905" s="3"/>
      <c r="GIU905" s="3"/>
      <c r="GIV905" s="3"/>
      <c r="GIW905" s="3"/>
      <c r="GIX905" s="3"/>
      <c r="GIY905" s="3"/>
      <c r="GIZ905" s="3"/>
      <c r="GJA905" s="3"/>
      <c r="GJB905" s="3"/>
      <c r="GJC905" s="3"/>
      <c r="GJD905" s="3"/>
      <c r="GJE905" s="3"/>
      <c r="GJF905" s="3"/>
      <c r="GJG905" s="3"/>
      <c r="GJH905" s="3"/>
      <c r="GJI905" s="3"/>
      <c r="GJJ905" s="3"/>
      <c r="GJK905" s="3"/>
      <c r="GJL905" s="3"/>
      <c r="GJM905" s="3"/>
      <c r="GJN905" s="3"/>
      <c r="GJO905" s="3"/>
      <c r="GJP905" s="3"/>
      <c r="GJQ905" s="3"/>
      <c r="GJR905" s="3"/>
      <c r="GJS905" s="3"/>
      <c r="GJT905" s="3"/>
      <c r="GJU905" s="3"/>
      <c r="GJV905" s="3"/>
      <c r="GJW905" s="3"/>
      <c r="GJX905" s="3"/>
      <c r="GJY905" s="3"/>
      <c r="GJZ905" s="3"/>
      <c r="GKA905" s="3"/>
      <c r="GKB905" s="3"/>
      <c r="GKC905" s="3"/>
      <c r="GKD905" s="3"/>
      <c r="GKE905" s="3"/>
      <c r="GKF905" s="3"/>
      <c r="GKG905" s="3"/>
      <c r="GKH905" s="3"/>
      <c r="GKI905" s="3"/>
      <c r="GKJ905" s="3"/>
      <c r="GKK905" s="3"/>
      <c r="GKL905" s="3"/>
      <c r="GKM905" s="3"/>
      <c r="GKN905" s="3"/>
      <c r="GKO905" s="3"/>
      <c r="GKP905" s="3"/>
      <c r="GKQ905" s="3"/>
      <c r="GKR905" s="3"/>
      <c r="GKS905" s="3"/>
      <c r="GKT905" s="3"/>
      <c r="GKU905" s="3"/>
      <c r="GKV905" s="3"/>
      <c r="GKW905" s="3"/>
      <c r="GKX905" s="3"/>
      <c r="GKY905" s="3"/>
      <c r="GKZ905" s="3"/>
      <c r="GLA905" s="3"/>
      <c r="GLB905" s="3"/>
      <c r="GLC905" s="3"/>
      <c r="GLD905" s="3"/>
      <c r="GLE905" s="3"/>
      <c r="GLF905" s="3"/>
      <c r="GLG905" s="3"/>
      <c r="GLH905" s="3"/>
      <c r="GLI905" s="3"/>
      <c r="GLJ905" s="3"/>
      <c r="GLK905" s="3"/>
      <c r="GLL905" s="3"/>
      <c r="GLM905" s="3"/>
      <c r="GLN905" s="3"/>
      <c r="GLO905" s="3"/>
      <c r="GLP905" s="3"/>
      <c r="GLQ905" s="3"/>
      <c r="GLR905" s="3"/>
      <c r="GLS905" s="3"/>
      <c r="GLT905" s="3"/>
      <c r="GLU905" s="3"/>
      <c r="GLV905" s="3"/>
      <c r="GLW905" s="3"/>
      <c r="GLX905" s="3"/>
      <c r="GLY905" s="3"/>
      <c r="GLZ905" s="3"/>
      <c r="GMA905" s="3"/>
      <c r="GMB905" s="3"/>
      <c r="GMC905" s="3"/>
      <c r="GMD905" s="3"/>
      <c r="GME905" s="3"/>
      <c r="GMF905" s="3"/>
      <c r="GMG905" s="3"/>
      <c r="GMH905" s="3"/>
      <c r="GMI905" s="3"/>
      <c r="GMJ905" s="3"/>
      <c r="GMK905" s="3"/>
      <c r="GML905" s="3"/>
      <c r="GMM905" s="3"/>
      <c r="GMN905" s="3"/>
      <c r="GMO905" s="3"/>
      <c r="GMP905" s="3"/>
      <c r="GMQ905" s="3"/>
      <c r="GMR905" s="3"/>
      <c r="GMS905" s="3"/>
      <c r="GMT905" s="3"/>
      <c r="GMU905" s="3"/>
      <c r="GMV905" s="3"/>
      <c r="GMW905" s="3"/>
      <c r="GMX905" s="3"/>
      <c r="GMY905" s="3"/>
      <c r="GMZ905" s="3"/>
      <c r="GNA905" s="3"/>
      <c r="GNB905" s="3"/>
      <c r="GNC905" s="3"/>
      <c r="GND905" s="3"/>
      <c r="GNE905" s="3"/>
      <c r="GNF905" s="3"/>
      <c r="GNG905" s="3"/>
      <c r="GNH905" s="3"/>
      <c r="GNI905" s="3"/>
      <c r="GNJ905" s="3"/>
      <c r="GNK905" s="3"/>
      <c r="GNL905" s="3"/>
      <c r="GNM905" s="3"/>
      <c r="GNN905" s="3"/>
      <c r="GNO905" s="3"/>
      <c r="GNP905" s="3"/>
      <c r="GNQ905" s="3"/>
      <c r="GNR905" s="3"/>
      <c r="GNS905" s="3"/>
      <c r="GNT905" s="3"/>
      <c r="GNU905" s="3"/>
      <c r="GNV905" s="3"/>
      <c r="GNW905" s="3"/>
      <c r="GNX905" s="3"/>
      <c r="GNY905" s="3"/>
      <c r="GNZ905" s="3"/>
      <c r="GOA905" s="3"/>
      <c r="GOB905" s="3"/>
      <c r="GOC905" s="3"/>
      <c r="GOD905" s="3"/>
      <c r="GOE905" s="3"/>
      <c r="GOF905" s="3"/>
      <c r="GOG905" s="3"/>
      <c r="GOH905" s="3"/>
      <c r="GOI905" s="3"/>
      <c r="GOJ905" s="3"/>
      <c r="GOK905" s="3"/>
      <c r="GOL905" s="3"/>
      <c r="GOM905" s="3"/>
      <c r="GON905" s="3"/>
      <c r="GOO905" s="3"/>
      <c r="GOP905" s="3"/>
      <c r="GOQ905" s="3"/>
      <c r="GOR905" s="3"/>
      <c r="GOS905" s="3"/>
      <c r="GOT905" s="3"/>
      <c r="GOU905" s="3"/>
      <c r="GOV905" s="3"/>
      <c r="GOW905" s="3"/>
      <c r="GOX905" s="3"/>
      <c r="GOY905" s="3"/>
      <c r="GOZ905" s="3"/>
      <c r="GPA905" s="3"/>
      <c r="GPB905" s="3"/>
      <c r="GPC905" s="3"/>
      <c r="GPD905" s="3"/>
      <c r="GPE905" s="3"/>
      <c r="GPF905" s="3"/>
      <c r="GPG905" s="3"/>
      <c r="GPH905" s="3"/>
      <c r="GPI905" s="3"/>
      <c r="GPJ905" s="3"/>
      <c r="GPK905" s="3"/>
      <c r="GPL905" s="3"/>
      <c r="GPM905" s="3"/>
      <c r="GPN905" s="3"/>
      <c r="GPO905" s="3"/>
      <c r="GPP905" s="3"/>
      <c r="GPQ905" s="3"/>
      <c r="GPR905" s="3"/>
      <c r="GPS905" s="3"/>
      <c r="GPT905" s="3"/>
      <c r="GPU905" s="3"/>
      <c r="GPV905" s="3"/>
      <c r="GPW905" s="3"/>
      <c r="GPX905" s="3"/>
      <c r="GPY905" s="3"/>
      <c r="GPZ905" s="3"/>
      <c r="GQA905" s="3"/>
      <c r="GQB905" s="3"/>
      <c r="GQC905" s="3"/>
      <c r="GQD905" s="3"/>
      <c r="GQE905" s="3"/>
      <c r="GQF905" s="3"/>
      <c r="GQG905" s="3"/>
      <c r="GQH905" s="3"/>
      <c r="GQI905" s="3"/>
      <c r="GQJ905" s="3"/>
      <c r="GQK905" s="3"/>
      <c r="GQL905" s="3"/>
      <c r="GQM905" s="3"/>
      <c r="GQN905" s="3"/>
      <c r="GQO905" s="3"/>
      <c r="GQP905" s="3"/>
      <c r="GQQ905" s="3"/>
      <c r="GQR905" s="3"/>
      <c r="GQS905" s="3"/>
      <c r="GQT905" s="3"/>
      <c r="GQU905" s="3"/>
      <c r="GQV905" s="3"/>
      <c r="GQW905" s="3"/>
      <c r="GQX905" s="3"/>
      <c r="GQY905" s="3"/>
      <c r="GQZ905" s="3"/>
      <c r="GRA905" s="3"/>
      <c r="GRB905" s="3"/>
      <c r="GRC905" s="3"/>
      <c r="GRD905" s="3"/>
      <c r="GRE905" s="3"/>
      <c r="GRF905" s="3"/>
      <c r="GRG905" s="3"/>
      <c r="GRH905" s="3"/>
      <c r="GRI905" s="3"/>
      <c r="GRJ905" s="3"/>
      <c r="GRK905" s="3"/>
      <c r="GRL905" s="3"/>
      <c r="GRM905" s="3"/>
      <c r="GRN905" s="3"/>
      <c r="GRO905" s="3"/>
      <c r="GRP905" s="3"/>
      <c r="GRQ905" s="3"/>
      <c r="GRR905" s="3"/>
      <c r="GRS905" s="3"/>
      <c r="GRT905" s="3"/>
      <c r="GRU905" s="3"/>
      <c r="GRV905" s="3"/>
      <c r="GRW905" s="3"/>
      <c r="GRX905" s="3"/>
      <c r="GRY905" s="3"/>
      <c r="GRZ905" s="3"/>
      <c r="GSA905" s="3"/>
      <c r="GSB905" s="3"/>
      <c r="GSC905" s="3"/>
      <c r="GSD905" s="3"/>
      <c r="GSE905" s="3"/>
      <c r="GSF905" s="3"/>
      <c r="GSG905" s="3"/>
      <c r="GSH905" s="3"/>
      <c r="GSI905" s="3"/>
      <c r="GSJ905" s="3"/>
      <c r="GSK905" s="3"/>
      <c r="GSL905" s="3"/>
      <c r="GSM905" s="3"/>
      <c r="GSN905" s="3"/>
      <c r="GSO905" s="3"/>
      <c r="GSP905" s="3"/>
      <c r="GSQ905" s="3"/>
      <c r="GSR905" s="3"/>
      <c r="GSS905" s="3"/>
      <c r="GST905" s="3"/>
      <c r="GSU905" s="3"/>
      <c r="GSV905" s="3"/>
      <c r="GSW905" s="3"/>
      <c r="GSX905" s="3"/>
      <c r="GSY905" s="3"/>
      <c r="GSZ905" s="3"/>
      <c r="GTA905" s="3"/>
      <c r="GTB905" s="3"/>
      <c r="GTC905" s="3"/>
      <c r="GTD905" s="3"/>
      <c r="GTE905" s="3"/>
      <c r="GTF905" s="3"/>
      <c r="GTG905" s="3"/>
      <c r="GTH905" s="3"/>
      <c r="GTI905" s="3"/>
      <c r="GTJ905" s="3"/>
      <c r="GTK905" s="3"/>
      <c r="GTL905" s="3"/>
      <c r="GTM905" s="3"/>
      <c r="GTN905" s="3"/>
      <c r="GTO905" s="3"/>
      <c r="GTP905" s="3"/>
      <c r="GTQ905" s="3"/>
      <c r="GTR905" s="3"/>
      <c r="GTS905" s="3"/>
      <c r="GTT905" s="3"/>
      <c r="GTU905" s="3"/>
      <c r="GTV905" s="3"/>
      <c r="GTW905" s="3"/>
      <c r="GTX905" s="3"/>
      <c r="GTY905" s="3"/>
      <c r="GTZ905" s="3"/>
      <c r="GUA905" s="3"/>
      <c r="GUB905" s="3"/>
      <c r="GUC905" s="3"/>
      <c r="GUD905" s="3"/>
      <c r="GUE905" s="3"/>
      <c r="GUF905" s="3"/>
      <c r="GUG905" s="3"/>
      <c r="GUH905" s="3"/>
      <c r="GUI905" s="3"/>
      <c r="GUJ905" s="3"/>
      <c r="GUK905" s="3"/>
      <c r="GUL905" s="3"/>
      <c r="GUM905" s="3"/>
      <c r="GUN905" s="3"/>
      <c r="GUO905" s="3"/>
      <c r="GUP905" s="3"/>
      <c r="GUQ905" s="3"/>
      <c r="GUR905" s="3"/>
      <c r="GUS905" s="3"/>
      <c r="GUT905" s="3"/>
      <c r="GUU905" s="3"/>
      <c r="GUV905" s="3"/>
      <c r="GUW905" s="3"/>
      <c r="GUX905" s="3"/>
      <c r="GUY905" s="3"/>
      <c r="GUZ905" s="3"/>
      <c r="GVA905" s="3"/>
      <c r="GVB905" s="3"/>
      <c r="GVC905" s="3"/>
      <c r="GVD905" s="3"/>
      <c r="GVE905" s="3"/>
      <c r="GVF905" s="3"/>
      <c r="GVG905" s="3"/>
      <c r="GVH905" s="3"/>
      <c r="GVI905" s="3"/>
      <c r="GVJ905" s="3"/>
      <c r="GVK905" s="3"/>
      <c r="GVL905" s="3"/>
      <c r="GVM905" s="3"/>
      <c r="GVN905" s="3"/>
      <c r="GVO905" s="3"/>
      <c r="GVP905" s="3"/>
      <c r="GVQ905" s="3"/>
      <c r="GVR905" s="3"/>
      <c r="GVS905" s="3"/>
      <c r="GVT905" s="3"/>
      <c r="GVU905" s="3"/>
      <c r="GVV905" s="3"/>
      <c r="GVW905" s="3"/>
      <c r="GVX905" s="3"/>
      <c r="GVY905" s="3"/>
      <c r="GVZ905" s="3"/>
      <c r="GWA905" s="3"/>
      <c r="GWB905" s="3"/>
      <c r="GWC905" s="3"/>
      <c r="GWD905" s="3"/>
      <c r="GWE905" s="3"/>
      <c r="GWF905" s="3"/>
      <c r="GWG905" s="3"/>
      <c r="GWH905" s="3"/>
      <c r="GWI905" s="3"/>
      <c r="GWJ905" s="3"/>
      <c r="GWK905" s="3"/>
      <c r="GWL905" s="3"/>
      <c r="GWM905" s="3"/>
      <c r="GWN905" s="3"/>
      <c r="GWO905" s="3"/>
      <c r="GWP905" s="3"/>
      <c r="GWQ905" s="3"/>
      <c r="GWR905" s="3"/>
      <c r="GWS905" s="3"/>
      <c r="GWT905" s="3"/>
      <c r="GWU905" s="3"/>
      <c r="GWV905" s="3"/>
      <c r="GWW905" s="3"/>
      <c r="GWX905" s="3"/>
      <c r="GWY905" s="3"/>
      <c r="GWZ905" s="3"/>
      <c r="GXA905" s="3"/>
      <c r="GXB905" s="3"/>
      <c r="GXC905" s="3"/>
      <c r="GXD905" s="3"/>
      <c r="GXE905" s="3"/>
      <c r="GXF905" s="3"/>
      <c r="GXG905" s="3"/>
      <c r="GXH905" s="3"/>
      <c r="GXI905" s="3"/>
      <c r="GXJ905" s="3"/>
      <c r="GXK905" s="3"/>
      <c r="GXL905" s="3"/>
      <c r="GXM905" s="3"/>
      <c r="GXN905" s="3"/>
      <c r="GXO905" s="3"/>
      <c r="GXP905" s="3"/>
      <c r="GXQ905" s="3"/>
      <c r="GXR905" s="3"/>
      <c r="GXS905" s="3"/>
      <c r="GXT905" s="3"/>
      <c r="GXU905" s="3"/>
      <c r="GXV905" s="3"/>
      <c r="GXW905" s="3"/>
      <c r="GXX905" s="3"/>
      <c r="GXY905" s="3"/>
      <c r="GXZ905" s="3"/>
      <c r="GYA905" s="3"/>
      <c r="GYB905" s="3"/>
      <c r="GYC905" s="3"/>
      <c r="GYD905" s="3"/>
      <c r="GYE905" s="3"/>
      <c r="GYF905" s="3"/>
      <c r="GYG905" s="3"/>
      <c r="GYH905" s="3"/>
      <c r="GYI905" s="3"/>
      <c r="GYJ905" s="3"/>
      <c r="GYK905" s="3"/>
      <c r="GYL905" s="3"/>
      <c r="GYM905" s="3"/>
      <c r="GYN905" s="3"/>
      <c r="GYO905" s="3"/>
      <c r="GYP905" s="3"/>
      <c r="GYQ905" s="3"/>
      <c r="GYR905" s="3"/>
      <c r="GYS905" s="3"/>
      <c r="GYT905" s="3"/>
      <c r="GYU905" s="3"/>
      <c r="GYV905" s="3"/>
      <c r="GYW905" s="3"/>
      <c r="GYX905" s="3"/>
      <c r="GYY905" s="3"/>
      <c r="GYZ905" s="3"/>
      <c r="GZA905" s="3"/>
      <c r="GZB905" s="3"/>
      <c r="GZC905" s="3"/>
      <c r="GZD905" s="3"/>
      <c r="GZE905" s="3"/>
      <c r="GZF905" s="3"/>
      <c r="GZG905" s="3"/>
      <c r="GZH905" s="3"/>
      <c r="GZI905" s="3"/>
      <c r="GZJ905" s="3"/>
      <c r="GZK905" s="3"/>
      <c r="GZL905" s="3"/>
      <c r="GZM905" s="3"/>
      <c r="GZN905" s="3"/>
      <c r="GZO905" s="3"/>
      <c r="GZP905" s="3"/>
      <c r="GZQ905" s="3"/>
      <c r="GZR905" s="3"/>
      <c r="GZS905" s="3"/>
      <c r="GZT905" s="3"/>
      <c r="GZU905" s="3"/>
      <c r="GZV905" s="3"/>
      <c r="GZW905" s="3"/>
      <c r="GZX905" s="3"/>
      <c r="GZY905" s="3"/>
      <c r="GZZ905" s="3"/>
      <c r="HAA905" s="3"/>
      <c r="HAB905" s="3"/>
      <c r="HAC905" s="3"/>
      <c r="HAD905" s="3"/>
      <c r="HAE905" s="3"/>
      <c r="HAF905" s="3"/>
      <c r="HAG905" s="3"/>
      <c r="HAH905" s="3"/>
      <c r="HAI905" s="3"/>
      <c r="HAJ905" s="3"/>
      <c r="HAK905" s="3"/>
      <c r="HAL905" s="3"/>
      <c r="HAM905" s="3"/>
      <c r="HAN905" s="3"/>
      <c r="HAO905" s="3"/>
      <c r="HAP905" s="3"/>
      <c r="HAQ905" s="3"/>
      <c r="HAR905" s="3"/>
      <c r="HAS905" s="3"/>
      <c r="HAT905" s="3"/>
      <c r="HAU905" s="3"/>
      <c r="HAV905" s="3"/>
      <c r="HAW905" s="3"/>
      <c r="HAX905" s="3"/>
      <c r="HAY905" s="3"/>
      <c r="HAZ905" s="3"/>
      <c r="HBA905" s="3"/>
      <c r="HBB905" s="3"/>
      <c r="HBC905" s="3"/>
      <c r="HBD905" s="3"/>
      <c r="HBE905" s="3"/>
      <c r="HBF905" s="3"/>
      <c r="HBG905" s="3"/>
      <c r="HBH905" s="3"/>
      <c r="HBI905" s="3"/>
      <c r="HBJ905" s="3"/>
      <c r="HBK905" s="3"/>
      <c r="HBL905" s="3"/>
      <c r="HBM905" s="3"/>
      <c r="HBN905" s="3"/>
      <c r="HBO905" s="3"/>
      <c r="HBP905" s="3"/>
      <c r="HBQ905" s="3"/>
      <c r="HBR905" s="3"/>
      <c r="HBS905" s="3"/>
      <c r="HBT905" s="3"/>
      <c r="HBU905" s="3"/>
      <c r="HBV905" s="3"/>
      <c r="HBW905" s="3"/>
      <c r="HBX905" s="3"/>
      <c r="HBY905" s="3"/>
      <c r="HBZ905" s="3"/>
      <c r="HCA905" s="3"/>
      <c r="HCB905" s="3"/>
      <c r="HCC905" s="3"/>
      <c r="HCD905" s="3"/>
      <c r="HCE905" s="3"/>
      <c r="HCF905" s="3"/>
      <c r="HCG905" s="3"/>
      <c r="HCH905" s="3"/>
      <c r="HCI905" s="3"/>
      <c r="HCJ905" s="3"/>
      <c r="HCK905" s="3"/>
      <c r="HCL905" s="3"/>
      <c r="HCM905" s="3"/>
      <c r="HCN905" s="3"/>
      <c r="HCO905" s="3"/>
      <c r="HCP905" s="3"/>
      <c r="HCQ905" s="3"/>
      <c r="HCR905" s="3"/>
      <c r="HCS905" s="3"/>
      <c r="HCT905" s="3"/>
      <c r="HCU905" s="3"/>
      <c r="HCV905" s="3"/>
      <c r="HCW905" s="3"/>
      <c r="HCX905" s="3"/>
      <c r="HCY905" s="3"/>
      <c r="HCZ905" s="3"/>
      <c r="HDA905" s="3"/>
      <c r="HDB905" s="3"/>
      <c r="HDC905" s="3"/>
      <c r="HDD905" s="3"/>
      <c r="HDE905" s="3"/>
      <c r="HDF905" s="3"/>
      <c r="HDG905" s="3"/>
      <c r="HDH905" s="3"/>
      <c r="HDI905" s="3"/>
      <c r="HDJ905" s="3"/>
      <c r="HDK905" s="3"/>
      <c r="HDL905" s="3"/>
      <c r="HDM905" s="3"/>
      <c r="HDN905" s="3"/>
      <c r="HDO905" s="3"/>
      <c r="HDP905" s="3"/>
      <c r="HDQ905" s="3"/>
      <c r="HDR905" s="3"/>
      <c r="HDS905" s="3"/>
      <c r="HDT905" s="3"/>
      <c r="HDU905" s="3"/>
      <c r="HDV905" s="3"/>
      <c r="HDW905" s="3"/>
      <c r="HDX905" s="3"/>
      <c r="HDY905" s="3"/>
      <c r="HDZ905" s="3"/>
      <c r="HEA905" s="3"/>
      <c r="HEB905" s="3"/>
      <c r="HEC905" s="3"/>
      <c r="HED905" s="3"/>
      <c r="HEE905" s="3"/>
      <c r="HEF905" s="3"/>
      <c r="HEG905" s="3"/>
      <c r="HEH905" s="3"/>
      <c r="HEI905" s="3"/>
      <c r="HEJ905" s="3"/>
      <c r="HEK905" s="3"/>
      <c r="HEL905" s="3"/>
      <c r="HEM905" s="3"/>
      <c r="HEN905" s="3"/>
      <c r="HEO905" s="3"/>
      <c r="HEP905" s="3"/>
      <c r="HEQ905" s="3"/>
      <c r="HER905" s="3"/>
      <c r="HES905" s="3"/>
      <c r="HET905" s="3"/>
      <c r="HEU905" s="3"/>
      <c r="HEV905" s="3"/>
      <c r="HEW905" s="3"/>
      <c r="HEX905" s="3"/>
      <c r="HEY905" s="3"/>
      <c r="HEZ905" s="3"/>
      <c r="HFA905" s="3"/>
      <c r="HFB905" s="3"/>
      <c r="HFC905" s="3"/>
      <c r="HFD905" s="3"/>
      <c r="HFE905" s="3"/>
      <c r="HFF905" s="3"/>
      <c r="HFG905" s="3"/>
      <c r="HFH905" s="3"/>
      <c r="HFI905" s="3"/>
      <c r="HFJ905" s="3"/>
      <c r="HFK905" s="3"/>
      <c r="HFL905" s="3"/>
      <c r="HFM905" s="3"/>
      <c r="HFN905" s="3"/>
      <c r="HFO905" s="3"/>
      <c r="HFP905" s="3"/>
      <c r="HFQ905" s="3"/>
      <c r="HFR905" s="3"/>
      <c r="HFS905" s="3"/>
      <c r="HFT905" s="3"/>
      <c r="HFU905" s="3"/>
      <c r="HFV905" s="3"/>
      <c r="HFW905" s="3"/>
      <c r="HFX905" s="3"/>
      <c r="HFY905" s="3"/>
      <c r="HFZ905" s="3"/>
      <c r="HGA905" s="3"/>
      <c r="HGB905" s="3"/>
      <c r="HGC905" s="3"/>
      <c r="HGD905" s="3"/>
      <c r="HGE905" s="3"/>
      <c r="HGF905" s="3"/>
      <c r="HGG905" s="3"/>
      <c r="HGH905" s="3"/>
      <c r="HGI905" s="3"/>
      <c r="HGJ905" s="3"/>
      <c r="HGK905" s="3"/>
      <c r="HGL905" s="3"/>
      <c r="HGM905" s="3"/>
      <c r="HGN905" s="3"/>
      <c r="HGO905" s="3"/>
      <c r="HGP905" s="3"/>
      <c r="HGQ905" s="3"/>
      <c r="HGR905" s="3"/>
      <c r="HGS905" s="3"/>
      <c r="HGT905" s="3"/>
      <c r="HGU905" s="3"/>
      <c r="HGV905" s="3"/>
      <c r="HGW905" s="3"/>
      <c r="HGX905" s="3"/>
      <c r="HGY905" s="3"/>
      <c r="HGZ905" s="3"/>
      <c r="HHA905" s="3"/>
      <c r="HHB905" s="3"/>
      <c r="HHC905" s="3"/>
      <c r="HHD905" s="3"/>
      <c r="HHE905" s="3"/>
      <c r="HHF905" s="3"/>
      <c r="HHG905" s="3"/>
      <c r="HHH905" s="3"/>
      <c r="HHI905" s="3"/>
      <c r="HHJ905" s="3"/>
      <c r="HHK905" s="3"/>
      <c r="HHL905" s="3"/>
      <c r="HHM905" s="3"/>
      <c r="HHN905" s="3"/>
      <c r="HHO905" s="3"/>
      <c r="HHP905" s="3"/>
      <c r="HHQ905" s="3"/>
      <c r="HHR905" s="3"/>
      <c r="HHS905" s="3"/>
      <c r="HHT905" s="3"/>
      <c r="HHU905" s="3"/>
      <c r="HHV905" s="3"/>
      <c r="HHW905" s="3"/>
      <c r="HHX905" s="3"/>
      <c r="HHY905" s="3"/>
      <c r="HHZ905" s="3"/>
      <c r="HIA905" s="3"/>
      <c r="HIB905" s="3"/>
      <c r="HIC905" s="3"/>
      <c r="HID905" s="3"/>
      <c r="HIE905" s="3"/>
      <c r="HIF905" s="3"/>
      <c r="HIG905" s="3"/>
      <c r="HIH905" s="3"/>
      <c r="HII905" s="3"/>
      <c r="HIJ905" s="3"/>
      <c r="HIK905" s="3"/>
      <c r="HIL905" s="3"/>
      <c r="HIM905" s="3"/>
      <c r="HIN905" s="3"/>
      <c r="HIO905" s="3"/>
      <c r="HIP905" s="3"/>
      <c r="HIQ905" s="3"/>
      <c r="HIR905" s="3"/>
      <c r="HIS905" s="3"/>
      <c r="HIT905" s="3"/>
      <c r="HIU905" s="3"/>
      <c r="HIV905" s="3"/>
      <c r="HIW905" s="3"/>
      <c r="HIX905" s="3"/>
      <c r="HIY905" s="3"/>
      <c r="HIZ905" s="3"/>
      <c r="HJA905" s="3"/>
      <c r="HJB905" s="3"/>
      <c r="HJC905" s="3"/>
      <c r="HJD905" s="3"/>
      <c r="HJE905" s="3"/>
      <c r="HJF905" s="3"/>
      <c r="HJG905" s="3"/>
      <c r="HJH905" s="3"/>
      <c r="HJI905" s="3"/>
      <c r="HJJ905" s="3"/>
      <c r="HJK905" s="3"/>
      <c r="HJL905" s="3"/>
      <c r="HJM905" s="3"/>
      <c r="HJN905" s="3"/>
      <c r="HJO905" s="3"/>
      <c r="HJP905" s="3"/>
      <c r="HJQ905" s="3"/>
      <c r="HJR905" s="3"/>
      <c r="HJS905" s="3"/>
      <c r="HJT905" s="3"/>
      <c r="HJU905" s="3"/>
      <c r="HJV905" s="3"/>
      <c r="HJW905" s="3"/>
      <c r="HJX905" s="3"/>
      <c r="HJY905" s="3"/>
      <c r="HJZ905" s="3"/>
      <c r="HKA905" s="3"/>
      <c r="HKB905" s="3"/>
      <c r="HKC905" s="3"/>
      <c r="HKD905" s="3"/>
      <c r="HKE905" s="3"/>
      <c r="HKF905" s="3"/>
      <c r="HKG905" s="3"/>
      <c r="HKH905" s="3"/>
      <c r="HKI905" s="3"/>
      <c r="HKJ905" s="3"/>
      <c r="HKK905" s="3"/>
      <c r="HKL905" s="3"/>
      <c r="HKM905" s="3"/>
      <c r="HKN905" s="3"/>
      <c r="HKO905" s="3"/>
      <c r="HKP905" s="3"/>
      <c r="HKQ905" s="3"/>
      <c r="HKR905" s="3"/>
      <c r="HKS905" s="3"/>
      <c r="HKT905" s="3"/>
      <c r="HKU905" s="3"/>
      <c r="HKV905" s="3"/>
      <c r="HKW905" s="3"/>
      <c r="HKX905" s="3"/>
      <c r="HKY905" s="3"/>
      <c r="HKZ905" s="3"/>
      <c r="HLA905" s="3"/>
      <c r="HLB905" s="3"/>
      <c r="HLC905" s="3"/>
      <c r="HLD905" s="3"/>
      <c r="HLE905" s="3"/>
      <c r="HLF905" s="3"/>
      <c r="HLG905" s="3"/>
      <c r="HLH905" s="3"/>
      <c r="HLI905" s="3"/>
      <c r="HLJ905" s="3"/>
      <c r="HLK905" s="3"/>
      <c r="HLL905" s="3"/>
      <c r="HLM905" s="3"/>
      <c r="HLN905" s="3"/>
      <c r="HLO905" s="3"/>
      <c r="HLP905" s="3"/>
      <c r="HLQ905" s="3"/>
      <c r="HLR905" s="3"/>
      <c r="HLS905" s="3"/>
      <c r="HLT905" s="3"/>
      <c r="HLU905" s="3"/>
      <c r="HLV905" s="3"/>
      <c r="HLW905" s="3"/>
      <c r="HLX905" s="3"/>
      <c r="HLY905" s="3"/>
      <c r="HLZ905" s="3"/>
      <c r="HMA905" s="3"/>
      <c r="HMB905" s="3"/>
      <c r="HMC905" s="3"/>
      <c r="HMD905" s="3"/>
      <c r="HME905" s="3"/>
      <c r="HMF905" s="3"/>
      <c r="HMG905" s="3"/>
      <c r="HMH905" s="3"/>
      <c r="HMI905" s="3"/>
      <c r="HMJ905" s="3"/>
      <c r="HMK905" s="3"/>
      <c r="HML905" s="3"/>
      <c r="HMM905" s="3"/>
      <c r="HMN905" s="3"/>
      <c r="HMO905" s="3"/>
      <c r="HMP905" s="3"/>
      <c r="HMQ905" s="3"/>
      <c r="HMR905" s="3"/>
      <c r="HMS905" s="3"/>
      <c r="HMT905" s="3"/>
      <c r="HMU905" s="3"/>
      <c r="HMV905" s="3"/>
      <c r="HMW905" s="3"/>
      <c r="HMX905" s="3"/>
      <c r="HMY905" s="3"/>
      <c r="HMZ905" s="3"/>
      <c r="HNA905" s="3"/>
      <c r="HNB905" s="3"/>
      <c r="HNC905" s="3"/>
      <c r="HND905" s="3"/>
      <c r="HNE905" s="3"/>
      <c r="HNF905" s="3"/>
      <c r="HNG905" s="3"/>
      <c r="HNH905" s="3"/>
      <c r="HNI905" s="3"/>
      <c r="HNJ905" s="3"/>
      <c r="HNK905" s="3"/>
      <c r="HNL905" s="3"/>
      <c r="HNM905" s="3"/>
      <c r="HNN905" s="3"/>
      <c r="HNO905" s="3"/>
      <c r="HNP905" s="3"/>
      <c r="HNQ905" s="3"/>
      <c r="HNR905" s="3"/>
      <c r="HNS905" s="3"/>
      <c r="HNT905" s="3"/>
      <c r="HNU905" s="3"/>
      <c r="HNV905" s="3"/>
      <c r="HNW905" s="3"/>
      <c r="HNX905" s="3"/>
      <c r="HNY905" s="3"/>
      <c r="HNZ905" s="3"/>
      <c r="HOA905" s="3"/>
      <c r="HOB905" s="3"/>
      <c r="HOC905" s="3"/>
      <c r="HOD905" s="3"/>
      <c r="HOE905" s="3"/>
      <c r="HOF905" s="3"/>
      <c r="HOG905" s="3"/>
      <c r="HOH905" s="3"/>
      <c r="HOI905" s="3"/>
      <c r="HOJ905" s="3"/>
      <c r="HOK905" s="3"/>
      <c r="HOL905" s="3"/>
      <c r="HOM905" s="3"/>
      <c r="HON905" s="3"/>
      <c r="HOO905" s="3"/>
      <c r="HOP905" s="3"/>
      <c r="HOQ905" s="3"/>
      <c r="HOR905" s="3"/>
      <c r="HOS905" s="3"/>
      <c r="HOT905" s="3"/>
      <c r="HOU905" s="3"/>
      <c r="HOV905" s="3"/>
      <c r="HOW905" s="3"/>
      <c r="HOX905" s="3"/>
      <c r="HOY905" s="3"/>
      <c r="HOZ905" s="3"/>
      <c r="HPA905" s="3"/>
      <c r="HPB905" s="3"/>
      <c r="HPC905" s="3"/>
      <c r="HPD905" s="3"/>
      <c r="HPE905" s="3"/>
      <c r="HPF905" s="3"/>
      <c r="HPG905" s="3"/>
      <c r="HPH905" s="3"/>
      <c r="HPI905" s="3"/>
      <c r="HPJ905" s="3"/>
      <c r="HPK905" s="3"/>
      <c r="HPL905" s="3"/>
      <c r="HPM905" s="3"/>
      <c r="HPN905" s="3"/>
      <c r="HPO905" s="3"/>
      <c r="HPP905" s="3"/>
      <c r="HPQ905" s="3"/>
      <c r="HPR905" s="3"/>
      <c r="HPS905" s="3"/>
      <c r="HPT905" s="3"/>
      <c r="HPU905" s="3"/>
      <c r="HPV905" s="3"/>
      <c r="HPW905" s="3"/>
      <c r="HPX905" s="3"/>
      <c r="HPY905" s="3"/>
      <c r="HPZ905" s="3"/>
      <c r="HQA905" s="3"/>
      <c r="HQB905" s="3"/>
      <c r="HQC905" s="3"/>
      <c r="HQD905" s="3"/>
      <c r="HQE905" s="3"/>
      <c r="HQF905" s="3"/>
      <c r="HQG905" s="3"/>
      <c r="HQH905" s="3"/>
      <c r="HQI905" s="3"/>
      <c r="HQJ905" s="3"/>
      <c r="HQK905" s="3"/>
      <c r="HQL905" s="3"/>
      <c r="HQM905" s="3"/>
      <c r="HQN905" s="3"/>
      <c r="HQO905" s="3"/>
      <c r="HQP905" s="3"/>
      <c r="HQQ905" s="3"/>
      <c r="HQR905" s="3"/>
      <c r="HQS905" s="3"/>
      <c r="HQT905" s="3"/>
      <c r="HQU905" s="3"/>
      <c r="HQV905" s="3"/>
      <c r="HQW905" s="3"/>
      <c r="HQX905" s="3"/>
      <c r="HQY905" s="3"/>
      <c r="HQZ905" s="3"/>
      <c r="HRA905" s="3"/>
      <c r="HRB905" s="3"/>
      <c r="HRC905" s="3"/>
      <c r="HRD905" s="3"/>
      <c r="HRE905" s="3"/>
      <c r="HRF905" s="3"/>
      <c r="HRG905" s="3"/>
      <c r="HRH905" s="3"/>
      <c r="HRI905" s="3"/>
      <c r="HRJ905" s="3"/>
      <c r="HRK905" s="3"/>
      <c r="HRL905" s="3"/>
      <c r="HRM905" s="3"/>
      <c r="HRN905" s="3"/>
      <c r="HRO905" s="3"/>
      <c r="HRP905" s="3"/>
      <c r="HRQ905" s="3"/>
      <c r="HRR905" s="3"/>
      <c r="HRS905" s="3"/>
      <c r="HRT905" s="3"/>
      <c r="HRU905" s="3"/>
      <c r="HRV905" s="3"/>
      <c r="HRW905" s="3"/>
      <c r="HRX905" s="3"/>
      <c r="HRY905" s="3"/>
      <c r="HRZ905" s="3"/>
      <c r="HSA905" s="3"/>
      <c r="HSB905" s="3"/>
      <c r="HSC905" s="3"/>
      <c r="HSD905" s="3"/>
      <c r="HSE905" s="3"/>
      <c r="HSF905" s="3"/>
      <c r="HSG905" s="3"/>
      <c r="HSH905" s="3"/>
      <c r="HSI905" s="3"/>
      <c r="HSJ905" s="3"/>
      <c r="HSK905" s="3"/>
      <c r="HSL905" s="3"/>
      <c r="HSM905" s="3"/>
      <c r="HSN905" s="3"/>
      <c r="HSO905" s="3"/>
      <c r="HSP905" s="3"/>
      <c r="HSQ905" s="3"/>
      <c r="HSR905" s="3"/>
      <c r="HSS905" s="3"/>
      <c r="HST905" s="3"/>
      <c r="HSU905" s="3"/>
      <c r="HSV905" s="3"/>
      <c r="HSW905" s="3"/>
      <c r="HSX905" s="3"/>
      <c r="HSY905" s="3"/>
      <c r="HSZ905" s="3"/>
      <c r="HTA905" s="3"/>
      <c r="HTB905" s="3"/>
      <c r="HTC905" s="3"/>
      <c r="HTD905" s="3"/>
      <c r="HTE905" s="3"/>
      <c r="HTF905" s="3"/>
      <c r="HTG905" s="3"/>
      <c r="HTH905" s="3"/>
      <c r="HTI905" s="3"/>
      <c r="HTJ905" s="3"/>
      <c r="HTK905" s="3"/>
      <c r="HTL905" s="3"/>
      <c r="HTM905" s="3"/>
      <c r="HTN905" s="3"/>
      <c r="HTO905" s="3"/>
      <c r="HTP905" s="3"/>
      <c r="HTQ905" s="3"/>
      <c r="HTR905" s="3"/>
      <c r="HTS905" s="3"/>
      <c r="HTT905" s="3"/>
      <c r="HTU905" s="3"/>
      <c r="HTV905" s="3"/>
      <c r="HTW905" s="3"/>
      <c r="HTX905" s="3"/>
      <c r="HTY905" s="3"/>
      <c r="HTZ905" s="3"/>
      <c r="HUA905" s="3"/>
      <c r="HUB905" s="3"/>
      <c r="HUC905" s="3"/>
      <c r="HUD905" s="3"/>
      <c r="HUE905" s="3"/>
      <c r="HUF905" s="3"/>
      <c r="HUG905" s="3"/>
      <c r="HUH905" s="3"/>
      <c r="HUI905" s="3"/>
      <c r="HUJ905" s="3"/>
      <c r="HUK905" s="3"/>
      <c r="HUL905" s="3"/>
      <c r="HUM905" s="3"/>
      <c r="HUN905" s="3"/>
      <c r="HUO905" s="3"/>
      <c r="HUP905" s="3"/>
      <c r="HUQ905" s="3"/>
      <c r="HUR905" s="3"/>
      <c r="HUS905" s="3"/>
      <c r="HUT905" s="3"/>
      <c r="HUU905" s="3"/>
      <c r="HUV905" s="3"/>
      <c r="HUW905" s="3"/>
      <c r="HUX905" s="3"/>
      <c r="HUY905" s="3"/>
      <c r="HUZ905" s="3"/>
      <c r="HVA905" s="3"/>
      <c r="HVB905" s="3"/>
      <c r="HVC905" s="3"/>
      <c r="HVD905" s="3"/>
      <c r="HVE905" s="3"/>
      <c r="HVF905" s="3"/>
      <c r="HVG905" s="3"/>
      <c r="HVH905" s="3"/>
      <c r="HVI905" s="3"/>
      <c r="HVJ905" s="3"/>
      <c r="HVK905" s="3"/>
      <c r="HVL905" s="3"/>
      <c r="HVM905" s="3"/>
      <c r="HVN905" s="3"/>
      <c r="HVO905" s="3"/>
      <c r="HVP905" s="3"/>
      <c r="HVQ905" s="3"/>
      <c r="HVR905" s="3"/>
      <c r="HVS905" s="3"/>
      <c r="HVT905" s="3"/>
      <c r="HVU905" s="3"/>
      <c r="HVV905" s="3"/>
      <c r="HVW905" s="3"/>
      <c r="HVX905" s="3"/>
      <c r="HVY905" s="3"/>
      <c r="HVZ905" s="3"/>
      <c r="HWA905" s="3"/>
      <c r="HWB905" s="3"/>
      <c r="HWC905" s="3"/>
      <c r="HWD905" s="3"/>
      <c r="HWE905" s="3"/>
      <c r="HWF905" s="3"/>
      <c r="HWG905" s="3"/>
      <c r="HWH905" s="3"/>
      <c r="HWI905" s="3"/>
      <c r="HWJ905" s="3"/>
      <c r="HWK905" s="3"/>
      <c r="HWL905" s="3"/>
      <c r="HWM905" s="3"/>
      <c r="HWN905" s="3"/>
      <c r="HWO905" s="3"/>
      <c r="HWP905" s="3"/>
      <c r="HWQ905" s="3"/>
      <c r="HWR905" s="3"/>
      <c r="HWS905" s="3"/>
      <c r="HWT905" s="3"/>
      <c r="HWU905" s="3"/>
      <c r="HWV905" s="3"/>
      <c r="HWW905" s="3"/>
      <c r="HWX905" s="3"/>
      <c r="HWY905" s="3"/>
      <c r="HWZ905" s="3"/>
      <c r="HXA905" s="3"/>
      <c r="HXB905" s="3"/>
      <c r="HXC905" s="3"/>
      <c r="HXD905" s="3"/>
      <c r="HXE905" s="3"/>
      <c r="HXF905" s="3"/>
      <c r="HXG905" s="3"/>
      <c r="HXH905" s="3"/>
      <c r="HXI905" s="3"/>
      <c r="HXJ905" s="3"/>
      <c r="HXK905" s="3"/>
      <c r="HXL905" s="3"/>
      <c r="HXM905" s="3"/>
      <c r="HXN905" s="3"/>
      <c r="HXO905" s="3"/>
      <c r="HXP905" s="3"/>
      <c r="HXQ905" s="3"/>
      <c r="HXR905" s="3"/>
      <c r="HXS905" s="3"/>
      <c r="HXT905" s="3"/>
      <c r="HXU905" s="3"/>
      <c r="HXV905" s="3"/>
      <c r="HXW905" s="3"/>
      <c r="HXX905" s="3"/>
      <c r="HXY905" s="3"/>
      <c r="HXZ905" s="3"/>
      <c r="HYA905" s="3"/>
      <c r="HYB905" s="3"/>
      <c r="HYC905" s="3"/>
      <c r="HYD905" s="3"/>
      <c r="HYE905" s="3"/>
      <c r="HYF905" s="3"/>
      <c r="HYG905" s="3"/>
      <c r="HYH905" s="3"/>
      <c r="HYI905" s="3"/>
      <c r="HYJ905" s="3"/>
      <c r="HYK905" s="3"/>
      <c r="HYL905" s="3"/>
      <c r="HYM905" s="3"/>
      <c r="HYN905" s="3"/>
      <c r="HYO905" s="3"/>
      <c r="HYP905" s="3"/>
      <c r="HYQ905" s="3"/>
      <c r="HYR905" s="3"/>
      <c r="HYS905" s="3"/>
      <c r="HYT905" s="3"/>
      <c r="HYU905" s="3"/>
      <c r="HYV905" s="3"/>
      <c r="HYW905" s="3"/>
      <c r="HYX905" s="3"/>
      <c r="HYY905" s="3"/>
      <c r="HYZ905" s="3"/>
      <c r="HZA905" s="3"/>
      <c r="HZB905" s="3"/>
      <c r="HZC905" s="3"/>
      <c r="HZD905" s="3"/>
      <c r="HZE905" s="3"/>
      <c r="HZF905" s="3"/>
      <c r="HZG905" s="3"/>
      <c r="HZH905" s="3"/>
      <c r="HZI905" s="3"/>
      <c r="HZJ905" s="3"/>
      <c r="HZK905" s="3"/>
      <c r="HZL905" s="3"/>
      <c r="HZM905" s="3"/>
      <c r="HZN905" s="3"/>
      <c r="HZO905" s="3"/>
      <c r="HZP905" s="3"/>
      <c r="HZQ905" s="3"/>
      <c r="HZR905" s="3"/>
      <c r="HZS905" s="3"/>
      <c r="HZT905" s="3"/>
      <c r="HZU905" s="3"/>
      <c r="HZV905" s="3"/>
      <c r="HZW905" s="3"/>
      <c r="HZX905" s="3"/>
      <c r="HZY905" s="3"/>
      <c r="HZZ905" s="3"/>
      <c r="IAA905" s="3"/>
      <c r="IAB905" s="3"/>
      <c r="IAC905" s="3"/>
      <c r="IAD905" s="3"/>
      <c r="IAE905" s="3"/>
      <c r="IAF905" s="3"/>
      <c r="IAG905" s="3"/>
      <c r="IAH905" s="3"/>
      <c r="IAI905" s="3"/>
      <c r="IAJ905" s="3"/>
      <c r="IAK905" s="3"/>
      <c r="IAL905" s="3"/>
      <c r="IAM905" s="3"/>
      <c r="IAN905" s="3"/>
      <c r="IAO905" s="3"/>
      <c r="IAP905" s="3"/>
      <c r="IAQ905" s="3"/>
      <c r="IAR905" s="3"/>
      <c r="IAS905" s="3"/>
      <c r="IAT905" s="3"/>
      <c r="IAU905" s="3"/>
      <c r="IAV905" s="3"/>
      <c r="IAW905" s="3"/>
      <c r="IAX905" s="3"/>
      <c r="IAY905" s="3"/>
      <c r="IAZ905" s="3"/>
      <c r="IBA905" s="3"/>
      <c r="IBB905" s="3"/>
      <c r="IBC905" s="3"/>
      <c r="IBD905" s="3"/>
      <c r="IBE905" s="3"/>
      <c r="IBF905" s="3"/>
      <c r="IBG905" s="3"/>
      <c r="IBH905" s="3"/>
      <c r="IBI905" s="3"/>
      <c r="IBJ905" s="3"/>
      <c r="IBK905" s="3"/>
      <c r="IBL905" s="3"/>
      <c r="IBM905" s="3"/>
      <c r="IBN905" s="3"/>
      <c r="IBO905" s="3"/>
      <c r="IBP905" s="3"/>
      <c r="IBQ905" s="3"/>
      <c r="IBR905" s="3"/>
      <c r="IBS905" s="3"/>
      <c r="IBT905" s="3"/>
      <c r="IBU905" s="3"/>
      <c r="IBV905" s="3"/>
      <c r="IBW905" s="3"/>
      <c r="IBX905" s="3"/>
      <c r="IBY905" s="3"/>
      <c r="IBZ905" s="3"/>
      <c r="ICA905" s="3"/>
      <c r="ICB905" s="3"/>
      <c r="ICC905" s="3"/>
      <c r="ICD905" s="3"/>
      <c r="ICE905" s="3"/>
      <c r="ICF905" s="3"/>
      <c r="ICG905" s="3"/>
      <c r="ICH905" s="3"/>
      <c r="ICI905" s="3"/>
      <c r="ICJ905" s="3"/>
      <c r="ICK905" s="3"/>
      <c r="ICL905" s="3"/>
      <c r="ICM905" s="3"/>
      <c r="ICN905" s="3"/>
      <c r="ICO905" s="3"/>
      <c r="ICP905" s="3"/>
      <c r="ICQ905" s="3"/>
      <c r="ICR905" s="3"/>
      <c r="ICS905" s="3"/>
      <c r="ICT905" s="3"/>
      <c r="ICU905" s="3"/>
      <c r="ICV905" s="3"/>
      <c r="ICW905" s="3"/>
      <c r="ICX905" s="3"/>
      <c r="ICY905" s="3"/>
      <c r="ICZ905" s="3"/>
      <c r="IDA905" s="3"/>
      <c r="IDB905" s="3"/>
      <c r="IDC905" s="3"/>
      <c r="IDD905" s="3"/>
      <c r="IDE905" s="3"/>
      <c r="IDF905" s="3"/>
      <c r="IDG905" s="3"/>
      <c r="IDH905" s="3"/>
      <c r="IDI905" s="3"/>
      <c r="IDJ905" s="3"/>
      <c r="IDK905" s="3"/>
      <c r="IDL905" s="3"/>
      <c r="IDM905" s="3"/>
      <c r="IDN905" s="3"/>
      <c r="IDO905" s="3"/>
      <c r="IDP905" s="3"/>
      <c r="IDQ905" s="3"/>
      <c r="IDR905" s="3"/>
      <c r="IDS905" s="3"/>
      <c r="IDT905" s="3"/>
      <c r="IDU905" s="3"/>
      <c r="IDV905" s="3"/>
      <c r="IDW905" s="3"/>
      <c r="IDX905" s="3"/>
      <c r="IDY905" s="3"/>
      <c r="IDZ905" s="3"/>
      <c r="IEA905" s="3"/>
      <c r="IEB905" s="3"/>
      <c r="IEC905" s="3"/>
      <c r="IED905" s="3"/>
      <c r="IEE905" s="3"/>
      <c r="IEF905" s="3"/>
      <c r="IEG905" s="3"/>
      <c r="IEH905" s="3"/>
      <c r="IEI905" s="3"/>
      <c r="IEJ905" s="3"/>
      <c r="IEK905" s="3"/>
      <c r="IEL905" s="3"/>
      <c r="IEM905" s="3"/>
      <c r="IEN905" s="3"/>
      <c r="IEO905" s="3"/>
      <c r="IEP905" s="3"/>
      <c r="IEQ905" s="3"/>
      <c r="IER905" s="3"/>
      <c r="IES905" s="3"/>
      <c r="IET905" s="3"/>
      <c r="IEU905" s="3"/>
      <c r="IEV905" s="3"/>
      <c r="IEW905" s="3"/>
      <c r="IEX905" s="3"/>
      <c r="IEY905" s="3"/>
      <c r="IEZ905" s="3"/>
      <c r="IFA905" s="3"/>
      <c r="IFB905" s="3"/>
      <c r="IFC905" s="3"/>
      <c r="IFD905" s="3"/>
      <c r="IFE905" s="3"/>
      <c r="IFF905" s="3"/>
      <c r="IFG905" s="3"/>
      <c r="IFH905" s="3"/>
      <c r="IFI905" s="3"/>
      <c r="IFJ905" s="3"/>
      <c r="IFK905" s="3"/>
      <c r="IFL905" s="3"/>
      <c r="IFM905" s="3"/>
      <c r="IFN905" s="3"/>
      <c r="IFO905" s="3"/>
      <c r="IFP905" s="3"/>
      <c r="IFQ905" s="3"/>
      <c r="IFR905" s="3"/>
      <c r="IFS905" s="3"/>
      <c r="IFT905" s="3"/>
      <c r="IFU905" s="3"/>
      <c r="IFV905" s="3"/>
      <c r="IFW905" s="3"/>
      <c r="IFX905" s="3"/>
      <c r="IFY905" s="3"/>
      <c r="IFZ905" s="3"/>
      <c r="IGA905" s="3"/>
      <c r="IGB905" s="3"/>
      <c r="IGC905" s="3"/>
      <c r="IGD905" s="3"/>
      <c r="IGE905" s="3"/>
      <c r="IGF905" s="3"/>
      <c r="IGG905" s="3"/>
      <c r="IGH905" s="3"/>
      <c r="IGI905" s="3"/>
      <c r="IGJ905" s="3"/>
      <c r="IGK905" s="3"/>
      <c r="IGL905" s="3"/>
      <c r="IGM905" s="3"/>
      <c r="IGN905" s="3"/>
      <c r="IGO905" s="3"/>
      <c r="IGP905" s="3"/>
      <c r="IGQ905" s="3"/>
      <c r="IGR905" s="3"/>
      <c r="IGS905" s="3"/>
      <c r="IGT905" s="3"/>
      <c r="IGU905" s="3"/>
      <c r="IGV905" s="3"/>
      <c r="IGW905" s="3"/>
      <c r="IGX905" s="3"/>
      <c r="IGY905" s="3"/>
      <c r="IGZ905" s="3"/>
      <c r="IHA905" s="3"/>
      <c r="IHB905" s="3"/>
      <c r="IHC905" s="3"/>
      <c r="IHD905" s="3"/>
      <c r="IHE905" s="3"/>
      <c r="IHF905" s="3"/>
      <c r="IHG905" s="3"/>
      <c r="IHH905" s="3"/>
      <c r="IHI905" s="3"/>
      <c r="IHJ905" s="3"/>
      <c r="IHK905" s="3"/>
      <c r="IHL905" s="3"/>
      <c r="IHM905" s="3"/>
      <c r="IHN905" s="3"/>
      <c r="IHO905" s="3"/>
      <c r="IHP905" s="3"/>
      <c r="IHQ905" s="3"/>
      <c r="IHR905" s="3"/>
      <c r="IHS905" s="3"/>
      <c r="IHT905" s="3"/>
      <c r="IHU905" s="3"/>
      <c r="IHV905" s="3"/>
      <c r="IHW905" s="3"/>
      <c r="IHX905" s="3"/>
      <c r="IHY905" s="3"/>
      <c r="IHZ905" s="3"/>
      <c r="IIA905" s="3"/>
      <c r="IIB905" s="3"/>
      <c r="IIC905" s="3"/>
      <c r="IID905" s="3"/>
      <c r="IIE905" s="3"/>
      <c r="IIF905" s="3"/>
      <c r="IIG905" s="3"/>
      <c r="IIH905" s="3"/>
      <c r="III905" s="3"/>
      <c r="IIJ905" s="3"/>
      <c r="IIK905" s="3"/>
      <c r="IIL905" s="3"/>
      <c r="IIM905" s="3"/>
      <c r="IIN905" s="3"/>
      <c r="IIO905" s="3"/>
      <c r="IIP905" s="3"/>
      <c r="IIQ905" s="3"/>
      <c r="IIR905" s="3"/>
      <c r="IIS905" s="3"/>
      <c r="IIT905" s="3"/>
      <c r="IIU905" s="3"/>
      <c r="IIV905" s="3"/>
      <c r="IIW905" s="3"/>
      <c r="IIX905" s="3"/>
      <c r="IIY905" s="3"/>
      <c r="IIZ905" s="3"/>
      <c r="IJA905" s="3"/>
      <c r="IJB905" s="3"/>
      <c r="IJC905" s="3"/>
      <c r="IJD905" s="3"/>
      <c r="IJE905" s="3"/>
      <c r="IJF905" s="3"/>
      <c r="IJG905" s="3"/>
      <c r="IJH905" s="3"/>
      <c r="IJI905" s="3"/>
      <c r="IJJ905" s="3"/>
      <c r="IJK905" s="3"/>
      <c r="IJL905" s="3"/>
      <c r="IJM905" s="3"/>
      <c r="IJN905" s="3"/>
      <c r="IJO905" s="3"/>
      <c r="IJP905" s="3"/>
      <c r="IJQ905" s="3"/>
      <c r="IJR905" s="3"/>
      <c r="IJS905" s="3"/>
      <c r="IJT905" s="3"/>
      <c r="IJU905" s="3"/>
      <c r="IJV905" s="3"/>
      <c r="IJW905" s="3"/>
      <c r="IJX905" s="3"/>
      <c r="IJY905" s="3"/>
      <c r="IJZ905" s="3"/>
      <c r="IKA905" s="3"/>
      <c r="IKB905" s="3"/>
      <c r="IKC905" s="3"/>
      <c r="IKD905" s="3"/>
      <c r="IKE905" s="3"/>
      <c r="IKF905" s="3"/>
      <c r="IKG905" s="3"/>
      <c r="IKH905" s="3"/>
      <c r="IKI905" s="3"/>
      <c r="IKJ905" s="3"/>
      <c r="IKK905" s="3"/>
      <c r="IKL905" s="3"/>
      <c r="IKM905" s="3"/>
      <c r="IKN905" s="3"/>
      <c r="IKO905" s="3"/>
      <c r="IKP905" s="3"/>
      <c r="IKQ905" s="3"/>
      <c r="IKR905" s="3"/>
      <c r="IKS905" s="3"/>
      <c r="IKT905" s="3"/>
      <c r="IKU905" s="3"/>
      <c r="IKV905" s="3"/>
      <c r="IKW905" s="3"/>
      <c r="IKX905" s="3"/>
      <c r="IKY905" s="3"/>
      <c r="IKZ905" s="3"/>
      <c r="ILA905" s="3"/>
      <c r="ILB905" s="3"/>
      <c r="ILC905" s="3"/>
      <c r="ILD905" s="3"/>
      <c r="ILE905" s="3"/>
      <c r="ILF905" s="3"/>
      <c r="ILG905" s="3"/>
      <c r="ILH905" s="3"/>
      <c r="ILI905" s="3"/>
      <c r="ILJ905" s="3"/>
      <c r="ILK905" s="3"/>
      <c r="ILL905" s="3"/>
      <c r="ILM905" s="3"/>
      <c r="ILN905" s="3"/>
      <c r="ILO905" s="3"/>
      <c r="ILP905" s="3"/>
      <c r="ILQ905" s="3"/>
      <c r="ILR905" s="3"/>
      <c r="ILS905" s="3"/>
      <c r="ILT905" s="3"/>
      <c r="ILU905" s="3"/>
      <c r="ILV905" s="3"/>
      <c r="ILW905" s="3"/>
      <c r="ILX905" s="3"/>
      <c r="ILY905" s="3"/>
      <c r="ILZ905" s="3"/>
      <c r="IMA905" s="3"/>
      <c r="IMB905" s="3"/>
      <c r="IMC905" s="3"/>
      <c r="IMD905" s="3"/>
      <c r="IME905" s="3"/>
      <c r="IMF905" s="3"/>
      <c r="IMG905" s="3"/>
      <c r="IMH905" s="3"/>
      <c r="IMI905" s="3"/>
      <c r="IMJ905" s="3"/>
      <c r="IMK905" s="3"/>
      <c r="IML905" s="3"/>
      <c r="IMM905" s="3"/>
      <c r="IMN905" s="3"/>
      <c r="IMO905" s="3"/>
      <c r="IMP905" s="3"/>
      <c r="IMQ905" s="3"/>
      <c r="IMR905" s="3"/>
      <c r="IMS905" s="3"/>
      <c r="IMT905" s="3"/>
      <c r="IMU905" s="3"/>
      <c r="IMV905" s="3"/>
      <c r="IMW905" s="3"/>
      <c r="IMX905" s="3"/>
      <c r="IMY905" s="3"/>
      <c r="IMZ905" s="3"/>
      <c r="INA905" s="3"/>
      <c r="INB905" s="3"/>
      <c r="INC905" s="3"/>
      <c r="IND905" s="3"/>
      <c r="INE905" s="3"/>
      <c r="INF905" s="3"/>
      <c r="ING905" s="3"/>
      <c r="INH905" s="3"/>
      <c r="INI905" s="3"/>
      <c r="INJ905" s="3"/>
      <c r="INK905" s="3"/>
      <c r="INL905" s="3"/>
      <c r="INM905" s="3"/>
      <c r="INN905" s="3"/>
      <c r="INO905" s="3"/>
      <c r="INP905" s="3"/>
      <c r="INQ905" s="3"/>
      <c r="INR905" s="3"/>
      <c r="INS905" s="3"/>
      <c r="INT905" s="3"/>
      <c r="INU905" s="3"/>
      <c r="INV905" s="3"/>
      <c r="INW905" s="3"/>
      <c r="INX905" s="3"/>
      <c r="INY905" s="3"/>
      <c r="INZ905" s="3"/>
      <c r="IOA905" s="3"/>
      <c r="IOB905" s="3"/>
      <c r="IOC905" s="3"/>
      <c r="IOD905" s="3"/>
      <c r="IOE905" s="3"/>
      <c r="IOF905" s="3"/>
      <c r="IOG905" s="3"/>
      <c r="IOH905" s="3"/>
      <c r="IOI905" s="3"/>
      <c r="IOJ905" s="3"/>
      <c r="IOK905" s="3"/>
      <c r="IOL905" s="3"/>
      <c r="IOM905" s="3"/>
      <c r="ION905" s="3"/>
      <c r="IOO905" s="3"/>
      <c r="IOP905" s="3"/>
      <c r="IOQ905" s="3"/>
      <c r="IOR905" s="3"/>
      <c r="IOS905" s="3"/>
      <c r="IOT905" s="3"/>
      <c r="IOU905" s="3"/>
      <c r="IOV905" s="3"/>
      <c r="IOW905" s="3"/>
      <c r="IOX905" s="3"/>
      <c r="IOY905" s="3"/>
      <c r="IOZ905" s="3"/>
      <c r="IPA905" s="3"/>
      <c r="IPB905" s="3"/>
      <c r="IPC905" s="3"/>
      <c r="IPD905" s="3"/>
      <c r="IPE905" s="3"/>
      <c r="IPF905" s="3"/>
      <c r="IPG905" s="3"/>
      <c r="IPH905" s="3"/>
      <c r="IPI905" s="3"/>
      <c r="IPJ905" s="3"/>
      <c r="IPK905" s="3"/>
      <c r="IPL905" s="3"/>
      <c r="IPM905" s="3"/>
      <c r="IPN905" s="3"/>
      <c r="IPO905" s="3"/>
      <c r="IPP905" s="3"/>
      <c r="IPQ905" s="3"/>
      <c r="IPR905" s="3"/>
      <c r="IPS905" s="3"/>
      <c r="IPT905" s="3"/>
      <c r="IPU905" s="3"/>
      <c r="IPV905" s="3"/>
      <c r="IPW905" s="3"/>
      <c r="IPX905" s="3"/>
      <c r="IPY905" s="3"/>
      <c r="IPZ905" s="3"/>
      <c r="IQA905" s="3"/>
      <c r="IQB905" s="3"/>
      <c r="IQC905" s="3"/>
      <c r="IQD905" s="3"/>
      <c r="IQE905" s="3"/>
      <c r="IQF905" s="3"/>
      <c r="IQG905" s="3"/>
      <c r="IQH905" s="3"/>
      <c r="IQI905" s="3"/>
      <c r="IQJ905" s="3"/>
      <c r="IQK905" s="3"/>
      <c r="IQL905" s="3"/>
      <c r="IQM905" s="3"/>
      <c r="IQN905" s="3"/>
      <c r="IQO905" s="3"/>
      <c r="IQP905" s="3"/>
      <c r="IQQ905" s="3"/>
      <c r="IQR905" s="3"/>
      <c r="IQS905" s="3"/>
      <c r="IQT905" s="3"/>
      <c r="IQU905" s="3"/>
      <c r="IQV905" s="3"/>
      <c r="IQW905" s="3"/>
      <c r="IQX905" s="3"/>
      <c r="IQY905" s="3"/>
      <c r="IQZ905" s="3"/>
      <c r="IRA905" s="3"/>
      <c r="IRB905" s="3"/>
      <c r="IRC905" s="3"/>
      <c r="IRD905" s="3"/>
      <c r="IRE905" s="3"/>
      <c r="IRF905" s="3"/>
      <c r="IRG905" s="3"/>
      <c r="IRH905" s="3"/>
      <c r="IRI905" s="3"/>
      <c r="IRJ905" s="3"/>
      <c r="IRK905" s="3"/>
      <c r="IRL905" s="3"/>
      <c r="IRM905" s="3"/>
      <c r="IRN905" s="3"/>
      <c r="IRO905" s="3"/>
      <c r="IRP905" s="3"/>
      <c r="IRQ905" s="3"/>
      <c r="IRR905" s="3"/>
      <c r="IRS905" s="3"/>
      <c r="IRT905" s="3"/>
      <c r="IRU905" s="3"/>
      <c r="IRV905" s="3"/>
      <c r="IRW905" s="3"/>
      <c r="IRX905" s="3"/>
      <c r="IRY905" s="3"/>
      <c r="IRZ905" s="3"/>
      <c r="ISA905" s="3"/>
      <c r="ISB905" s="3"/>
      <c r="ISC905" s="3"/>
      <c r="ISD905" s="3"/>
      <c r="ISE905" s="3"/>
      <c r="ISF905" s="3"/>
      <c r="ISG905" s="3"/>
      <c r="ISH905" s="3"/>
      <c r="ISI905" s="3"/>
      <c r="ISJ905" s="3"/>
      <c r="ISK905" s="3"/>
      <c r="ISL905" s="3"/>
      <c r="ISM905" s="3"/>
      <c r="ISN905" s="3"/>
      <c r="ISO905" s="3"/>
      <c r="ISP905" s="3"/>
      <c r="ISQ905" s="3"/>
      <c r="ISR905" s="3"/>
      <c r="ISS905" s="3"/>
      <c r="IST905" s="3"/>
      <c r="ISU905" s="3"/>
      <c r="ISV905" s="3"/>
      <c r="ISW905" s="3"/>
      <c r="ISX905" s="3"/>
      <c r="ISY905" s="3"/>
      <c r="ISZ905" s="3"/>
      <c r="ITA905" s="3"/>
      <c r="ITB905" s="3"/>
      <c r="ITC905" s="3"/>
      <c r="ITD905" s="3"/>
      <c r="ITE905" s="3"/>
      <c r="ITF905" s="3"/>
      <c r="ITG905" s="3"/>
      <c r="ITH905" s="3"/>
      <c r="ITI905" s="3"/>
      <c r="ITJ905" s="3"/>
      <c r="ITK905" s="3"/>
      <c r="ITL905" s="3"/>
      <c r="ITM905" s="3"/>
      <c r="ITN905" s="3"/>
      <c r="ITO905" s="3"/>
      <c r="ITP905" s="3"/>
      <c r="ITQ905" s="3"/>
      <c r="ITR905" s="3"/>
      <c r="ITS905" s="3"/>
      <c r="ITT905" s="3"/>
      <c r="ITU905" s="3"/>
      <c r="ITV905" s="3"/>
      <c r="ITW905" s="3"/>
      <c r="ITX905" s="3"/>
      <c r="ITY905" s="3"/>
      <c r="ITZ905" s="3"/>
      <c r="IUA905" s="3"/>
      <c r="IUB905" s="3"/>
      <c r="IUC905" s="3"/>
      <c r="IUD905" s="3"/>
      <c r="IUE905" s="3"/>
      <c r="IUF905" s="3"/>
      <c r="IUG905" s="3"/>
      <c r="IUH905" s="3"/>
      <c r="IUI905" s="3"/>
      <c r="IUJ905" s="3"/>
      <c r="IUK905" s="3"/>
      <c r="IUL905" s="3"/>
      <c r="IUM905" s="3"/>
      <c r="IUN905" s="3"/>
      <c r="IUO905" s="3"/>
      <c r="IUP905" s="3"/>
      <c r="IUQ905" s="3"/>
      <c r="IUR905" s="3"/>
      <c r="IUS905" s="3"/>
      <c r="IUT905" s="3"/>
      <c r="IUU905" s="3"/>
      <c r="IUV905" s="3"/>
      <c r="IUW905" s="3"/>
      <c r="IUX905" s="3"/>
      <c r="IUY905" s="3"/>
      <c r="IUZ905" s="3"/>
      <c r="IVA905" s="3"/>
      <c r="IVB905" s="3"/>
      <c r="IVC905" s="3"/>
      <c r="IVD905" s="3"/>
      <c r="IVE905" s="3"/>
      <c r="IVF905" s="3"/>
      <c r="IVG905" s="3"/>
      <c r="IVH905" s="3"/>
      <c r="IVI905" s="3"/>
      <c r="IVJ905" s="3"/>
      <c r="IVK905" s="3"/>
      <c r="IVL905" s="3"/>
      <c r="IVM905" s="3"/>
      <c r="IVN905" s="3"/>
      <c r="IVO905" s="3"/>
      <c r="IVP905" s="3"/>
      <c r="IVQ905" s="3"/>
      <c r="IVR905" s="3"/>
      <c r="IVS905" s="3"/>
      <c r="IVT905" s="3"/>
      <c r="IVU905" s="3"/>
      <c r="IVV905" s="3"/>
      <c r="IVW905" s="3"/>
      <c r="IVX905" s="3"/>
      <c r="IVY905" s="3"/>
      <c r="IVZ905" s="3"/>
      <c r="IWA905" s="3"/>
      <c r="IWB905" s="3"/>
      <c r="IWC905" s="3"/>
      <c r="IWD905" s="3"/>
      <c r="IWE905" s="3"/>
      <c r="IWF905" s="3"/>
      <c r="IWG905" s="3"/>
      <c r="IWH905" s="3"/>
      <c r="IWI905" s="3"/>
      <c r="IWJ905" s="3"/>
      <c r="IWK905" s="3"/>
      <c r="IWL905" s="3"/>
      <c r="IWM905" s="3"/>
      <c r="IWN905" s="3"/>
      <c r="IWO905" s="3"/>
      <c r="IWP905" s="3"/>
      <c r="IWQ905" s="3"/>
      <c r="IWR905" s="3"/>
      <c r="IWS905" s="3"/>
      <c r="IWT905" s="3"/>
      <c r="IWU905" s="3"/>
      <c r="IWV905" s="3"/>
      <c r="IWW905" s="3"/>
      <c r="IWX905" s="3"/>
      <c r="IWY905" s="3"/>
      <c r="IWZ905" s="3"/>
      <c r="IXA905" s="3"/>
      <c r="IXB905" s="3"/>
      <c r="IXC905" s="3"/>
      <c r="IXD905" s="3"/>
      <c r="IXE905" s="3"/>
      <c r="IXF905" s="3"/>
      <c r="IXG905" s="3"/>
      <c r="IXH905" s="3"/>
      <c r="IXI905" s="3"/>
      <c r="IXJ905" s="3"/>
      <c r="IXK905" s="3"/>
      <c r="IXL905" s="3"/>
      <c r="IXM905" s="3"/>
      <c r="IXN905" s="3"/>
      <c r="IXO905" s="3"/>
      <c r="IXP905" s="3"/>
      <c r="IXQ905" s="3"/>
      <c r="IXR905" s="3"/>
      <c r="IXS905" s="3"/>
      <c r="IXT905" s="3"/>
      <c r="IXU905" s="3"/>
      <c r="IXV905" s="3"/>
      <c r="IXW905" s="3"/>
      <c r="IXX905" s="3"/>
      <c r="IXY905" s="3"/>
      <c r="IXZ905" s="3"/>
      <c r="IYA905" s="3"/>
      <c r="IYB905" s="3"/>
      <c r="IYC905" s="3"/>
      <c r="IYD905" s="3"/>
      <c r="IYE905" s="3"/>
      <c r="IYF905" s="3"/>
      <c r="IYG905" s="3"/>
      <c r="IYH905" s="3"/>
      <c r="IYI905" s="3"/>
      <c r="IYJ905" s="3"/>
      <c r="IYK905" s="3"/>
      <c r="IYL905" s="3"/>
      <c r="IYM905" s="3"/>
      <c r="IYN905" s="3"/>
      <c r="IYO905" s="3"/>
      <c r="IYP905" s="3"/>
      <c r="IYQ905" s="3"/>
      <c r="IYR905" s="3"/>
      <c r="IYS905" s="3"/>
      <c r="IYT905" s="3"/>
      <c r="IYU905" s="3"/>
      <c r="IYV905" s="3"/>
      <c r="IYW905" s="3"/>
      <c r="IYX905" s="3"/>
      <c r="IYY905" s="3"/>
      <c r="IYZ905" s="3"/>
      <c r="IZA905" s="3"/>
      <c r="IZB905" s="3"/>
      <c r="IZC905" s="3"/>
      <c r="IZD905" s="3"/>
      <c r="IZE905" s="3"/>
      <c r="IZF905" s="3"/>
      <c r="IZG905" s="3"/>
      <c r="IZH905" s="3"/>
      <c r="IZI905" s="3"/>
      <c r="IZJ905" s="3"/>
      <c r="IZK905" s="3"/>
      <c r="IZL905" s="3"/>
      <c r="IZM905" s="3"/>
      <c r="IZN905" s="3"/>
      <c r="IZO905" s="3"/>
      <c r="IZP905" s="3"/>
      <c r="IZQ905" s="3"/>
      <c r="IZR905" s="3"/>
      <c r="IZS905" s="3"/>
      <c r="IZT905" s="3"/>
      <c r="IZU905" s="3"/>
      <c r="IZV905" s="3"/>
      <c r="IZW905" s="3"/>
      <c r="IZX905" s="3"/>
      <c r="IZY905" s="3"/>
      <c r="IZZ905" s="3"/>
      <c r="JAA905" s="3"/>
      <c r="JAB905" s="3"/>
      <c r="JAC905" s="3"/>
      <c r="JAD905" s="3"/>
      <c r="JAE905" s="3"/>
      <c r="JAF905" s="3"/>
      <c r="JAG905" s="3"/>
      <c r="JAH905" s="3"/>
      <c r="JAI905" s="3"/>
      <c r="JAJ905" s="3"/>
      <c r="JAK905" s="3"/>
      <c r="JAL905" s="3"/>
      <c r="JAM905" s="3"/>
      <c r="JAN905" s="3"/>
      <c r="JAO905" s="3"/>
      <c r="JAP905" s="3"/>
      <c r="JAQ905" s="3"/>
      <c r="JAR905" s="3"/>
      <c r="JAS905" s="3"/>
      <c r="JAT905" s="3"/>
      <c r="JAU905" s="3"/>
      <c r="JAV905" s="3"/>
      <c r="JAW905" s="3"/>
      <c r="JAX905" s="3"/>
      <c r="JAY905" s="3"/>
      <c r="JAZ905" s="3"/>
      <c r="JBA905" s="3"/>
      <c r="JBB905" s="3"/>
      <c r="JBC905" s="3"/>
      <c r="JBD905" s="3"/>
      <c r="JBE905" s="3"/>
      <c r="JBF905" s="3"/>
      <c r="JBG905" s="3"/>
      <c r="JBH905" s="3"/>
      <c r="JBI905" s="3"/>
      <c r="JBJ905" s="3"/>
      <c r="JBK905" s="3"/>
      <c r="JBL905" s="3"/>
      <c r="JBM905" s="3"/>
      <c r="JBN905" s="3"/>
      <c r="JBO905" s="3"/>
      <c r="JBP905" s="3"/>
      <c r="JBQ905" s="3"/>
      <c r="JBR905" s="3"/>
      <c r="JBS905" s="3"/>
      <c r="JBT905" s="3"/>
      <c r="JBU905" s="3"/>
      <c r="JBV905" s="3"/>
      <c r="JBW905" s="3"/>
      <c r="JBX905" s="3"/>
      <c r="JBY905" s="3"/>
      <c r="JBZ905" s="3"/>
      <c r="JCA905" s="3"/>
      <c r="JCB905" s="3"/>
      <c r="JCC905" s="3"/>
      <c r="JCD905" s="3"/>
      <c r="JCE905" s="3"/>
      <c r="JCF905" s="3"/>
      <c r="JCG905" s="3"/>
      <c r="JCH905" s="3"/>
      <c r="JCI905" s="3"/>
      <c r="JCJ905" s="3"/>
      <c r="JCK905" s="3"/>
      <c r="JCL905" s="3"/>
      <c r="JCM905" s="3"/>
      <c r="JCN905" s="3"/>
      <c r="JCO905" s="3"/>
      <c r="JCP905" s="3"/>
      <c r="JCQ905" s="3"/>
      <c r="JCR905" s="3"/>
      <c r="JCS905" s="3"/>
      <c r="JCT905" s="3"/>
      <c r="JCU905" s="3"/>
      <c r="JCV905" s="3"/>
      <c r="JCW905" s="3"/>
      <c r="JCX905" s="3"/>
      <c r="JCY905" s="3"/>
      <c r="JCZ905" s="3"/>
      <c r="JDA905" s="3"/>
      <c r="JDB905" s="3"/>
      <c r="JDC905" s="3"/>
      <c r="JDD905" s="3"/>
      <c r="JDE905" s="3"/>
      <c r="JDF905" s="3"/>
      <c r="JDG905" s="3"/>
      <c r="JDH905" s="3"/>
      <c r="JDI905" s="3"/>
      <c r="JDJ905" s="3"/>
      <c r="JDK905" s="3"/>
      <c r="JDL905" s="3"/>
      <c r="JDM905" s="3"/>
      <c r="JDN905" s="3"/>
      <c r="JDO905" s="3"/>
      <c r="JDP905" s="3"/>
      <c r="JDQ905" s="3"/>
      <c r="JDR905" s="3"/>
      <c r="JDS905" s="3"/>
      <c r="JDT905" s="3"/>
      <c r="JDU905" s="3"/>
      <c r="JDV905" s="3"/>
      <c r="JDW905" s="3"/>
      <c r="JDX905" s="3"/>
      <c r="JDY905" s="3"/>
      <c r="JDZ905" s="3"/>
      <c r="JEA905" s="3"/>
      <c r="JEB905" s="3"/>
      <c r="JEC905" s="3"/>
      <c r="JED905" s="3"/>
      <c r="JEE905" s="3"/>
      <c r="JEF905" s="3"/>
      <c r="JEG905" s="3"/>
      <c r="JEH905" s="3"/>
      <c r="JEI905" s="3"/>
      <c r="JEJ905" s="3"/>
      <c r="JEK905" s="3"/>
      <c r="JEL905" s="3"/>
      <c r="JEM905" s="3"/>
      <c r="JEN905" s="3"/>
      <c r="JEO905" s="3"/>
      <c r="JEP905" s="3"/>
      <c r="JEQ905" s="3"/>
      <c r="JER905" s="3"/>
      <c r="JES905" s="3"/>
      <c r="JET905" s="3"/>
      <c r="JEU905" s="3"/>
      <c r="JEV905" s="3"/>
      <c r="JEW905" s="3"/>
      <c r="JEX905" s="3"/>
      <c r="JEY905" s="3"/>
      <c r="JEZ905" s="3"/>
      <c r="JFA905" s="3"/>
      <c r="JFB905" s="3"/>
      <c r="JFC905" s="3"/>
      <c r="JFD905" s="3"/>
      <c r="JFE905" s="3"/>
      <c r="JFF905" s="3"/>
      <c r="JFG905" s="3"/>
      <c r="JFH905" s="3"/>
      <c r="JFI905" s="3"/>
      <c r="JFJ905" s="3"/>
      <c r="JFK905" s="3"/>
      <c r="JFL905" s="3"/>
      <c r="JFM905" s="3"/>
      <c r="JFN905" s="3"/>
      <c r="JFO905" s="3"/>
      <c r="JFP905" s="3"/>
      <c r="JFQ905" s="3"/>
      <c r="JFR905" s="3"/>
      <c r="JFS905" s="3"/>
      <c r="JFT905" s="3"/>
      <c r="JFU905" s="3"/>
      <c r="JFV905" s="3"/>
      <c r="JFW905" s="3"/>
      <c r="JFX905" s="3"/>
      <c r="JFY905" s="3"/>
      <c r="JFZ905" s="3"/>
      <c r="JGA905" s="3"/>
      <c r="JGB905" s="3"/>
      <c r="JGC905" s="3"/>
      <c r="JGD905" s="3"/>
      <c r="JGE905" s="3"/>
      <c r="JGF905" s="3"/>
      <c r="JGG905" s="3"/>
      <c r="JGH905" s="3"/>
      <c r="JGI905" s="3"/>
      <c r="JGJ905" s="3"/>
      <c r="JGK905" s="3"/>
      <c r="JGL905" s="3"/>
      <c r="JGM905" s="3"/>
      <c r="JGN905" s="3"/>
      <c r="JGO905" s="3"/>
      <c r="JGP905" s="3"/>
      <c r="JGQ905" s="3"/>
      <c r="JGR905" s="3"/>
      <c r="JGS905" s="3"/>
      <c r="JGT905" s="3"/>
      <c r="JGU905" s="3"/>
      <c r="JGV905" s="3"/>
      <c r="JGW905" s="3"/>
      <c r="JGX905" s="3"/>
      <c r="JGY905" s="3"/>
      <c r="JGZ905" s="3"/>
      <c r="JHA905" s="3"/>
      <c r="JHB905" s="3"/>
      <c r="JHC905" s="3"/>
      <c r="JHD905" s="3"/>
      <c r="JHE905" s="3"/>
      <c r="JHF905" s="3"/>
      <c r="JHG905" s="3"/>
      <c r="JHH905" s="3"/>
      <c r="JHI905" s="3"/>
      <c r="JHJ905" s="3"/>
      <c r="JHK905" s="3"/>
      <c r="JHL905" s="3"/>
      <c r="JHM905" s="3"/>
      <c r="JHN905" s="3"/>
      <c r="JHO905" s="3"/>
      <c r="JHP905" s="3"/>
      <c r="JHQ905" s="3"/>
      <c r="JHR905" s="3"/>
      <c r="JHS905" s="3"/>
      <c r="JHT905" s="3"/>
      <c r="JHU905" s="3"/>
      <c r="JHV905" s="3"/>
      <c r="JHW905" s="3"/>
      <c r="JHX905" s="3"/>
      <c r="JHY905" s="3"/>
      <c r="JHZ905" s="3"/>
      <c r="JIA905" s="3"/>
      <c r="JIB905" s="3"/>
      <c r="JIC905" s="3"/>
      <c r="JID905" s="3"/>
      <c r="JIE905" s="3"/>
      <c r="JIF905" s="3"/>
      <c r="JIG905" s="3"/>
      <c r="JIH905" s="3"/>
      <c r="JII905" s="3"/>
      <c r="JIJ905" s="3"/>
      <c r="JIK905" s="3"/>
      <c r="JIL905" s="3"/>
      <c r="JIM905" s="3"/>
      <c r="JIN905" s="3"/>
      <c r="JIO905" s="3"/>
      <c r="JIP905" s="3"/>
      <c r="JIQ905" s="3"/>
      <c r="JIR905" s="3"/>
      <c r="JIS905" s="3"/>
      <c r="JIT905" s="3"/>
      <c r="JIU905" s="3"/>
      <c r="JIV905" s="3"/>
      <c r="JIW905" s="3"/>
      <c r="JIX905" s="3"/>
      <c r="JIY905" s="3"/>
      <c r="JIZ905" s="3"/>
      <c r="JJA905" s="3"/>
      <c r="JJB905" s="3"/>
      <c r="JJC905" s="3"/>
      <c r="JJD905" s="3"/>
      <c r="JJE905" s="3"/>
      <c r="JJF905" s="3"/>
      <c r="JJG905" s="3"/>
      <c r="JJH905" s="3"/>
      <c r="JJI905" s="3"/>
      <c r="JJJ905" s="3"/>
      <c r="JJK905" s="3"/>
      <c r="JJL905" s="3"/>
      <c r="JJM905" s="3"/>
      <c r="JJN905" s="3"/>
      <c r="JJO905" s="3"/>
      <c r="JJP905" s="3"/>
      <c r="JJQ905" s="3"/>
      <c r="JJR905" s="3"/>
      <c r="JJS905" s="3"/>
      <c r="JJT905" s="3"/>
      <c r="JJU905" s="3"/>
      <c r="JJV905" s="3"/>
      <c r="JJW905" s="3"/>
      <c r="JJX905" s="3"/>
      <c r="JJY905" s="3"/>
      <c r="JJZ905" s="3"/>
      <c r="JKA905" s="3"/>
      <c r="JKB905" s="3"/>
      <c r="JKC905" s="3"/>
      <c r="JKD905" s="3"/>
      <c r="JKE905" s="3"/>
      <c r="JKF905" s="3"/>
      <c r="JKG905" s="3"/>
      <c r="JKH905" s="3"/>
      <c r="JKI905" s="3"/>
      <c r="JKJ905" s="3"/>
      <c r="JKK905" s="3"/>
      <c r="JKL905" s="3"/>
      <c r="JKM905" s="3"/>
      <c r="JKN905" s="3"/>
      <c r="JKO905" s="3"/>
      <c r="JKP905" s="3"/>
      <c r="JKQ905" s="3"/>
      <c r="JKR905" s="3"/>
      <c r="JKS905" s="3"/>
      <c r="JKT905" s="3"/>
      <c r="JKU905" s="3"/>
      <c r="JKV905" s="3"/>
      <c r="JKW905" s="3"/>
      <c r="JKX905" s="3"/>
      <c r="JKY905" s="3"/>
      <c r="JKZ905" s="3"/>
      <c r="JLA905" s="3"/>
      <c r="JLB905" s="3"/>
      <c r="JLC905" s="3"/>
      <c r="JLD905" s="3"/>
      <c r="JLE905" s="3"/>
      <c r="JLF905" s="3"/>
      <c r="JLG905" s="3"/>
      <c r="JLH905" s="3"/>
      <c r="JLI905" s="3"/>
      <c r="JLJ905" s="3"/>
      <c r="JLK905" s="3"/>
      <c r="JLL905" s="3"/>
      <c r="JLM905" s="3"/>
      <c r="JLN905" s="3"/>
      <c r="JLO905" s="3"/>
      <c r="JLP905" s="3"/>
      <c r="JLQ905" s="3"/>
      <c r="JLR905" s="3"/>
      <c r="JLS905" s="3"/>
      <c r="JLT905" s="3"/>
      <c r="JLU905" s="3"/>
      <c r="JLV905" s="3"/>
      <c r="JLW905" s="3"/>
      <c r="JLX905" s="3"/>
      <c r="JLY905" s="3"/>
      <c r="JLZ905" s="3"/>
      <c r="JMA905" s="3"/>
      <c r="JMB905" s="3"/>
      <c r="JMC905" s="3"/>
      <c r="JMD905" s="3"/>
      <c r="JME905" s="3"/>
      <c r="JMF905" s="3"/>
      <c r="JMG905" s="3"/>
      <c r="JMH905" s="3"/>
      <c r="JMI905" s="3"/>
      <c r="JMJ905" s="3"/>
      <c r="JMK905" s="3"/>
      <c r="JML905" s="3"/>
      <c r="JMM905" s="3"/>
      <c r="JMN905" s="3"/>
      <c r="JMO905" s="3"/>
      <c r="JMP905" s="3"/>
      <c r="JMQ905" s="3"/>
      <c r="JMR905" s="3"/>
      <c r="JMS905" s="3"/>
      <c r="JMT905" s="3"/>
      <c r="JMU905" s="3"/>
      <c r="JMV905" s="3"/>
      <c r="JMW905" s="3"/>
      <c r="JMX905" s="3"/>
      <c r="JMY905" s="3"/>
      <c r="JMZ905" s="3"/>
      <c r="JNA905" s="3"/>
      <c r="JNB905" s="3"/>
      <c r="JNC905" s="3"/>
      <c r="JND905" s="3"/>
      <c r="JNE905" s="3"/>
      <c r="JNF905" s="3"/>
      <c r="JNG905" s="3"/>
      <c r="JNH905" s="3"/>
      <c r="JNI905" s="3"/>
      <c r="JNJ905" s="3"/>
      <c r="JNK905" s="3"/>
      <c r="JNL905" s="3"/>
      <c r="JNM905" s="3"/>
      <c r="JNN905" s="3"/>
      <c r="JNO905" s="3"/>
      <c r="JNP905" s="3"/>
      <c r="JNQ905" s="3"/>
      <c r="JNR905" s="3"/>
      <c r="JNS905" s="3"/>
      <c r="JNT905" s="3"/>
      <c r="JNU905" s="3"/>
      <c r="JNV905" s="3"/>
      <c r="JNW905" s="3"/>
      <c r="JNX905" s="3"/>
      <c r="JNY905" s="3"/>
      <c r="JNZ905" s="3"/>
      <c r="JOA905" s="3"/>
      <c r="JOB905" s="3"/>
      <c r="JOC905" s="3"/>
      <c r="JOD905" s="3"/>
      <c r="JOE905" s="3"/>
      <c r="JOF905" s="3"/>
      <c r="JOG905" s="3"/>
      <c r="JOH905" s="3"/>
      <c r="JOI905" s="3"/>
      <c r="JOJ905" s="3"/>
      <c r="JOK905" s="3"/>
      <c r="JOL905" s="3"/>
      <c r="JOM905" s="3"/>
      <c r="JON905" s="3"/>
      <c r="JOO905" s="3"/>
      <c r="JOP905" s="3"/>
      <c r="JOQ905" s="3"/>
      <c r="JOR905" s="3"/>
      <c r="JOS905" s="3"/>
      <c r="JOT905" s="3"/>
      <c r="JOU905" s="3"/>
      <c r="JOV905" s="3"/>
      <c r="JOW905" s="3"/>
      <c r="JOX905" s="3"/>
      <c r="JOY905" s="3"/>
      <c r="JOZ905" s="3"/>
      <c r="JPA905" s="3"/>
      <c r="JPB905" s="3"/>
      <c r="JPC905" s="3"/>
      <c r="JPD905" s="3"/>
      <c r="JPE905" s="3"/>
      <c r="JPF905" s="3"/>
      <c r="JPG905" s="3"/>
      <c r="JPH905" s="3"/>
      <c r="JPI905" s="3"/>
      <c r="JPJ905" s="3"/>
      <c r="JPK905" s="3"/>
      <c r="JPL905" s="3"/>
      <c r="JPM905" s="3"/>
      <c r="JPN905" s="3"/>
      <c r="JPO905" s="3"/>
      <c r="JPP905" s="3"/>
      <c r="JPQ905" s="3"/>
      <c r="JPR905" s="3"/>
      <c r="JPS905" s="3"/>
      <c r="JPT905" s="3"/>
      <c r="JPU905" s="3"/>
      <c r="JPV905" s="3"/>
      <c r="JPW905" s="3"/>
      <c r="JPX905" s="3"/>
      <c r="JPY905" s="3"/>
      <c r="JPZ905" s="3"/>
      <c r="JQA905" s="3"/>
      <c r="JQB905" s="3"/>
      <c r="JQC905" s="3"/>
      <c r="JQD905" s="3"/>
      <c r="JQE905" s="3"/>
      <c r="JQF905" s="3"/>
      <c r="JQG905" s="3"/>
      <c r="JQH905" s="3"/>
      <c r="JQI905" s="3"/>
      <c r="JQJ905" s="3"/>
      <c r="JQK905" s="3"/>
      <c r="JQL905" s="3"/>
      <c r="JQM905" s="3"/>
      <c r="JQN905" s="3"/>
      <c r="JQO905" s="3"/>
      <c r="JQP905" s="3"/>
      <c r="JQQ905" s="3"/>
      <c r="JQR905" s="3"/>
      <c r="JQS905" s="3"/>
      <c r="JQT905" s="3"/>
      <c r="JQU905" s="3"/>
      <c r="JQV905" s="3"/>
      <c r="JQW905" s="3"/>
      <c r="JQX905" s="3"/>
      <c r="JQY905" s="3"/>
      <c r="JQZ905" s="3"/>
      <c r="JRA905" s="3"/>
      <c r="JRB905" s="3"/>
      <c r="JRC905" s="3"/>
      <c r="JRD905" s="3"/>
      <c r="JRE905" s="3"/>
      <c r="JRF905" s="3"/>
      <c r="JRG905" s="3"/>
      <c r="JRH905" s="3"/>
      <c r="JRI905" s="3"/>
      <c r="JRJ905" s="3"/>
      <c r="JRK905" s="3"/>
      <c r="JRL905" s="3"/>
      <c r="JRM905" s="3"/>
      <c r="JRN905" s="3"/>
      <c r="JRO905" s="3"/>
      <c r="JRP905" s="3"/>
      <c r="JRQ905" s="3"/>
      <c r="JRR905" s="3"/>
      <c r="JRS905" s="3"/>
      <c r="JRT905" s="3"/>
      <c r="JRU905" s="3"/>
      <c r="JRV905" s="3"/>
      <c r="JRW905" s="3"/>
      <c r="JRX905" s="3"/>
      <c r="JRY905" s="3"/>
      <c r="JRZ905" s="3"/>
      <c r="JSA905" s="3"/>
      <c r="JSB905" s="3"/>
      <c r="JSC905" s="3"/>
      <c r="JSD905" s="3"/>
      <c r="JSE905" s="3"/>
      <c r="JSF905" s="3"/>
      <c r="JSG905" s="3"/>
      <c r="JSH905" s="3"/>
      <c r="JSI905" s="3"/>
      <c r="JSJ905" s="3"/>
      <c r="JSK905" s="3"/>
      <c r="JSL905" s="3"/>
      <c r="JSM905" s="3"/>
      <c r="JSN905" s="3"/>
      <c r="JSO905" s="3"/>
      <c r="JSP905" s="3"/>
      <c r="JSQ905" s="3"/>
      <c r="JSR905" s="3"/>
      <c r="JSS905" s="3"/>
      <c r="JST905" s="3"/>
      <c r="JSU905" s="3"/>
      <c r="JSV905" s="3"/>
      <c r="JSW905" s="3"/>
      <c r="JSX905" s="3"/>
      <c r="JSY905" s="3"/>
      <c r="JSZ905" s="3"/>
      <c r="JTA905" s="3"/>
      <c r="JTB905" s="3"/>
      <c r="JTC905" s="3"/>
      <c r="JTD905" s="3"/>
      <c r="JTE905" s="3"/>
      <c r="JTF905" s="3"/>
      <c r="JTG905" s="3"/>
      <c r="JTH905" s="3"/>
      <c r="JTI905" s="3"/>
      <c r="JTJ905" s="3"/>
      <c r="JTK905" s="3"/>
      <c r="JTL905" s="3"/>
      <c r="JTM905" s="3"/>
      <c r="JTN905" s="3"/>
      <c r="JTO905" s="3"/>
      <c r="JTP905" s="3"/>
      <c r="JTQ905" s="3"/>
      <c r="JTR905" s="3"/>
      <c r="JTS905" s="3"/>
      <c r="JTT905" s="3"/>
      <c r="JTU905" s="3"/>
      <c r="JTV905" s="3"/>
      <c r="JTW905" s="3"/>
      <c r="JTX905" s="3"/>
      <c r="JTY905" s="3"/>
      <c r="JTZ905" s="3"/>
      <c r="JUA905" s="3"/>
      <c r="JUB905" s="3"/>
      <c r="JUC905" s="3"/>
      <c r="JUD905" s="3"/>
      <c r="JUE905" s="3"/>
      <c r="JUF905" s="3"/>
      <c r="JUG905" s="3"/>
      <c r="JUH905" s="3"/>
      <c r="JUI905" s="3"/>
      <c r="JUJ905" s="3"/>
      <c r="JUK905" s="3"/>
      <c r="JUL905" s="3"/>
      <c r="JUM905" s="3"/>
      <c r="JUN905" s="3"/>
      <c r="JUO905" s="3"/>
      <c r="JUP905" s="3"/>
      <c r="JUQ905" s="3"/>
      <c r="JUR905" s="3"/>
      <c r="JUS905" s="3"/>
      <c r="JUT905" s="3"/>
      <c r="JUU905" s="3"/>
      <c r="JUV905" s="3"/>
      <c r="JUW905" s="3"/>
      <c r="JUX905" s="3"/>
      <c r="JUY905" s="3"/>
      <c r="JUZ905" s="3"/>
      <c r="JVA905" s="3"/>
      <c r="JVB905" s="3"/>
      <c r="JVC905" s="3"/>
      <c r="JVD905" s="3"/>
      <c r="JVE905" s="3"/>
      <c r="JVF905" s="3"/>
      <c r="JVG905" s="3"/>
      <c r="JVH905" s="3"/>
      <c r="JVI905" s="3"/>
      <c r="JVJ905" s="3"/>
      <c r="JVK905" s="3"/>
      <c r="JVL905" s="3"/>
      <c r="JVM905" s="3"/>
      <c r="JVN905" s="3"/>
      <c r="JVO905" s="3"/>
      <c r="JVP905" s="3"/>
      <c r="JVQ905" s="3"/>
      <c r="JVR905" s="3"/>
      <c r="JVS905" s="3"/>
      <c r="JVT905" s="3"/>
      <c r="JVU905" s="3"/>
      <c r="JVV905" s="3"/>
      <c r="JVW905" s="3"/>
      <c r="JVX905" s="3"/>
      <c r="JVY905" s="3"/>
      <c r="JVZ905" s="3"/>
      <c r="JWA905" s="3"/>
      <c r="JWB905" s="3"/>
      <c r="JWC905" s="3"/>
      <c r="JWD905" s="3"/>
      <c r="JWE905" s="3"/>
      <c r="JWF905" s="3"/>
      <c r="JWG905" s="3"/>
      <c r="JWH905" s="3"/>
      <c r="JWI905" s="3"/>
      <c r="JWJ905" s="3"/>
      <c r="JWK905" s="3"/>
      <c r="JWL905" s="3"/>
      <c r="JWM905" s="3"/>
      <c r="JWN905" s="3"/>
      <c r="JWO905" s="3"/>
      <c r="JWP905" s="3"/>
      <c r="JWQ905" s="3"/>
      <c r="JWR905" s="3"/>
      <c r="JWS905" s="3"/>
      <c r="JWT905" s="3"/>
      <c r="JWU905" s="3"/>
      <c r="JWV905" s="3"/>
      <c r="JWW905" s="3"/>
      <c r="JWX905" s="3"/>
      <c r="JWY905" s="3"/>
      <c r="JWZ905" s="3"/>
      <c r="JXA905" s="3"/>
      <c r="JXB905" s="3"/>
      <c r="JXC905" s="3"/>
      <c r="JXD905" s="3"/>
      <c r="JXE905" s="3"/>
      <c r="JXF905" s="3"/>
      <c r="JXG905" s="3"/>
      <c r="JXH905" s="3"/>
      <c r="JXI905" s="3"/>
      <c r="JXJ905" s="3"/>
      <c r="JXK905" s="3"/>
      <c r="JXL905" s="3"/>
      <c r="JXM905" s="3"/>
      <c r="JXN905" s="3"/>
      <c r="JXO905" s="3"/>
      <c r="JXP905" s="3"/>
      <c r="JXQ905" s="3"/>
      <c r="JXR905" s="3"/>
      <c r="JXS905" s="3"/>
      <c r="JXT905" s="3"/>
      <c r="JXU905" s="3"/>
      <c r="JXV905" s="3"/>
      <c r="JXW905" s="3"/>
      <c r="JXX905" s="3"/>
      <c r="JXY905" s="3"/>
      <c r="JXZ905" s="3"/>
      <c r="JYA905" s="3"/>
      <c r="JYB905" s="3"/>
      <c r="JYC905" s="3"/>
      <c r="JYD905" s="3"/>
      <c r="JYE905" s="3"/>
      <c r="JYF905" s="3"/>
      <c r="JYG905" s="3"/>
      <c r="JYH905" s="3"/>
      <c r="JYI905" s="3"/>
      <c r="JYJ905" s="3"/>
      <c r="JYK905" s="3"/>
      <c r="JYL905" s="3"/>
      <c r="JYM905" s="3"/>
      <c r="JYN905" s="3"/>
      <c r="JYO905" s="3"/>
      <c r="JYP905" s="3"/>
      <c r="JYQ905" s="3"/>
      <c r="JYR905" s="3"/>
      <c r="JYS905" s="3"/>
      <c r="JYT905" s="3"/>
      <c r="JYU905" s="3"/>
      <c r="JYV905" s="3"/>
      <c r="JYW905" s="3"/>
      <c r="JYX905" s="3"/>
      <c r="JYY905" s="3"/>
      <c r="JYZ905" s="3"/>
      <c r="JZA905" s="3"/>
      <c r="JZB905" s="3"/>
      <c r="JZC905" s="3"/>
      <c r="JZD905" s="3"/>
      <c r="JZE905" s="3"/>
      <c r="JZF905" s="3"/>
      <c r="JZG905" s="3"/>
      <c r="JZH905" s="3"/>
      <c r="JZI905" s="3"/>
      <c r="JZJ905" s="3"/>
      <c r="JZK905" s="3"/>
      <c r="JZL905" s="3"/>
      <c r="JZM905" s="3"/>
      <c r="JZN905" s="3"/>
      <c r="JZO905" s="3"/>
      <c r="JZP905" s="3"/>
      <c r="JZQ905" s="3"/>
      <c r="JZR905" s="3"/>
      <c r="JZS905" s="3"/>
      <c r="JZT905" s="3"/>
      <c r="JZU905" s="3"/>
      <c r="JZV905" s="3"/>
      <c r="JZW905" s="3"/>
      <c r="JZX905" s="3"/>
      <c r="JZY905" s="3"/>
      <c r="JZZ905" s="3"/>
      <c r="KAA905" s="3"/>
      <c r="KAB905" s="3"/>
      <c r="KAC905" s="3"/>
      <c r="KAD905" s="3"/>
      <c r="KAE905" s="3"/>
      <c r="KAF905" s="3"/>
      <c r="KAG905" s="3"/>
      <c r="KAH905" s="3"/>
      <c r="KAI905" s="3"/>
      <c r="KAJ905" s="3"/>
      <c r="KAK905" s="3"/>
      <c r="KAL905" s="3"/>
      <c r="KAM905" s="3"/>
      <c r="KAN905" s="3"/>
      <c r="KAO905" s="3"/>
      <c r="KAP905" s="3"/>
      <c r="KAQ905" s="3"/>
      <c r="KAR905" s="3"/>
      <c r="KAS905" s="3"/>
      <c r="KAT905" s="3"/>
      <c r="KAU905" s="3"/>
      <c r="KAV905" s="3"/>
      <c r="KAW905" s="3"/>
      <c r="KAX905" s="3"/>
      <c r="KAY905" s="3"/>
      <c r="KAZ905" s="3"/>
      <c r="KBA905" s="3"/>
      <c r="KBB905" s="3"/>
      <c r="KBC905" s="3"/>
      <c r="KBD905" s="3"/>
      <c r="KBE905" s="3"/>
      <c r="KBF905" s="3"/>
      <c r="KBG905" s="3"/>
      <c r="KBH905" s="3"/>
      <c r="KBI905" s="3"/>
      <c r="KBJ905" s="3"/>
      <c r="KBK905" s="3"/>
      <c r="KBL905" s="3"/>
      <c r="KBM905" s="3"/>
      <c r="KBN905" s="3"/>
      <c r="KBO905" s="3"/>
      <c r="KBP905" s="3"/>
      <c r="KBQ905" s="3"/>
      <c r="KBR905" s="3"/>
      <c r="KBS905" s="3"/>
      <c r="KBT905" s="3"/>
      <c r="KBU905" s="3"/>
      <c r="KBV905" s="3"/>
      <c r="KBW905" s="3"/>
      <c r="KBX905" s="3"/>
      <c r="KBY905" s="3"/>
      <c r="KBZ905" s="3"/>
      <c r="KCA905" s="3"/>
      <c r="KCB905" s="3"/>
      <c r="KCC905" s="3"/>
      <c r="KCD905" s="3"/>
      <c r="KCE905" s="3"/>
      <c r="KCF905" s="3"/>
      <c r="KCG905" s="3"/>
      <c r="KCH905" s="3"/>
      <c r="KCI905" s="3"/>
      <c r="KCJ905" s="3"/>
      <c r="KCK905" s="3"/>
      <c r="KCL905" s="3"/>
      <c r="KCM905" s="3"/>
      <c r="KCN905" s="3"/>
      <c r="KCO905" s="3"/>
      <c r="KCP905" s="3"/>
      <c r="KCQ905" s="3"/>
      <c r="KCR905" s="3"/>
      <c r="KCS905" s="3"/>
      <c r="KCT905" s="3"/>
      <c r="KCU905" s="3"/>
      <c r="KCV905" s="3"/>
      <c r="KCW905" s="3"/>
      <c r="KCX905" s="3"/>
      <c r="KCY905" s="3"/>
      <c r="KCZ905" s="3"/>
      <c r="KDA905" s="3"/>
      <c r="KDB905" s="3"/>
      <c r="KDC905" s="3"/>
      <c r="KDD905" s="3"/>
      <c r="KDE905" s="3"/>
      <c r="KDF905" s="3"/>
      <c r="KDG905" s="3"/>
      <c r="KDH905" s="3"/>
      <c r="KDI905" s="3"/>
      <c r="KDJ905" s="3"/>
      <c r="KDK905" s="3"/>
      <c r="KDL905" s="3"/>
      <c r="KDM905" s="3"/>
      <c r="KDN905" s="3"/>
      <c r="KDO905" s="3"/>
      <c r="KDP905" s="3"/>
      <c r="KDQ905" s="3"/>
      <c r="KDR905" s="3"/>
      <c r="KDS905" s="3"/>
      <c r="KDT905" s="3"/>
      <c r="KDU905" s="3"/>
      <c r="KDV905" s="3"/>
      <c r="KDW905" s="3"/>
      <c r="KDX905" s="3"/>
      <c r="KDY905" s="3"/>
      <c r="KDZ905" s="3"/>
      <c r="KEA905" s="3"/>
      <c r="KEB905" s="3"/>
      <c r="KEC905" s="3"/>
      <c r="KED905" s="3"/>
      <c r="KEE905" s="3"/>
      <c r="KEF905" s="3"/>
      <c r="KEG905" s="3"/>
      <c r="KEH905" s="3"/>
      <c r="KEI905" s="3"/>
      <c r="KEJ905" s="3"/>
      <c r="KEK905" s="3"/>
      <c r="KEL905" s="3"/>
      <c r="KEM905" s="3"/>
      <c r="KEN905" s="3"/>
      <c r="KEO905" s="3"/>
      <c r="KEP905" s="3"/>
      <c r="KEQ905" s="3"/>
      <c r="KER905" s="3"/>
      <c r="KES905" s="3"/>
      <c r="KET905" s="3"/>
      <c r="KEU905" s="3"/>
      <c r="KEV905" s="3"/>
      <c r="KEW905" s="3"/>
      <c r="KEX905" s="3"/>
      <c r="KEY905" s="3"/>
      <c r="KEZ905" s="3"/>
      <c r="KFA905" s="3"/>
      <c r="KFB905" s="3"/>
      <c r="KFC905" s="3"/>
      <c r="KFD905" s="3"/>
      <c r="KFE905" s="3"/>
      <c r="KFF905" s="3"/>
      <c r="KFG905" s="3"/>
      <c r="KFH905" s="3"/>
      <c r="KFI905" s="3"/>
      <c r="KFJ905" s="3"/>
      <c r="KFK905" s="3"/>
      <c r="KFL905" s="3"/>
      <c r="KFM905" s="3"/>
      <c r="KFN905" s="3"/>
      <c r="KFO905" s="3"/>
      <c r="KFP905" s="3"/>
      <c r="KFQ905" s="3"/>
      <c r="KFR905" s="3"/>
      <c r="KFS905" s="3"/>
      <c r="KFT905" s="3"/>
      <c r="KFU905" s="3"/>
      <c r="KFV905" s="3"/>
      <c r="KFW905" s="3"/>
      <c r="KFX905" s="3"/>
      <c r="KFY905" s="3"/>
      <c r="KFZ905" s="3"/>
      <c r="KGA905" s="3"/>
      <c r="KGB905" s="3"/>
      <c r="KGC905" s="3"/>
      <c r="KGD905" s="3"/>
      <c r="KGE905" s="3"/>
      <c r="KGF905" s="3"/>
      <c r="KGG905" s="3"/>
      <c r="KGH905" s="3"/>
      <c r="KGI905" s="3"/>
      <c r="KGJ905" s="3"/>
      <c r="KGK905" s="3"/>
      <c r="KGL905" s="3"/>
      <c r="KGM905" s="3"/>
      <c r="KGN905" s="3"/>
      <c r="KGO905" s="3"/>
      <c r="KGP905" s="3"/>
      <c r="KGQ905" s="3"/>
      <c r="KGR905" s="3"/>
      <c r="KGS905" s="3"/>
      <c r="KGT905" s="3"/>
      <c r="KGU905" s="3"/>
      <c r="KGV905" s="3"/>
      <c r="KGW905" s="3"/>
      <c r="KGX905" s="3"/>
      <c r="KGY905" s="3"/>
      <c r="KGZ905" s="3"/>
      <c r="KHA905" s="3"/>
      <c r="KHB905" s="3"/>
      <c r="KHC905" s="3"/>
      <c r="KHD905" s="3"/>
      <c r="KHE905" s="3"/>
      <c r="KHF905" s="3"/>
      <c r="KHG905" s="3"/>
      <c r="KHH905" s="3"/>
      <c r="KHI905" s="3"/>
      <c r="KHJ905" s="3"/>
      <c r="KHK905" s="3"/>
      <c r="KHL905" s="3"/>
      <c r="KHM905" s="3"/>
      <c r="KHN905" s="3"/>
      <c r="KHO905" s="3"/>
      <c r="KHP905" s="3"/>
      <c r="KHQ905" s="3"/>
      <c r="KHR905" s="3"/>
      <c r="KHS905" s="3"/>
      <c r="KHT905" s="3"/>
      <c r="KHU905" s="3"/>
      <c r="KHV905" s="3"/>
      <c r="KHW905" s="3"/>
      <c r="KHX905" s="3"/>
      <c r="KHY905" s="3"/>
      <c r="KHZ905" s="3"/>
      <c r="KIA905" s="3"/>
      <c r="KIB905" s="3"/>
      <c r="KIC905" s="3"/>
      <c r="KID905" s="3"/>
      <c r="KIE905" s="3"/>
      <c r="KIF905" s="3"/>
      <c r="KIG905" s="3"/>
      <c r="KIH905" s="3"/>
      <c r="KII905" s="3"/>
      <c r="KIJ905" s="3"/>
      <c r="KIK905" s="3"/>
      <c r="KIL905" s="3"/>
      <c r="KIM905" s="3"/>
      <c r="KIN905" s="3"/>
      <c r="KIO905" s="3"/>
      <c r="KIP905" s="3"/>
      <c r="KIQ905" s="3"/>
      <c r="KIR905" s="3"/>
      <c r="KIS905" s="3"/>
      <c r="KIT905" s="3"/>
      <c r="KIU905" s="3"/>
      <c r="KIV905" s="3"/>
      <c r="KIW905" s="3"/>
      <c r="KIX905" s="3"/>
      <c r="KIY905" s="3"/>
      <c r="KIZ905" s="3"/>
      <c r="KJA905" s="3"/>
      <c r="KJB905" s="3"/>
      <c r="KJC905" s="3"/>
      <c r="KJD905" s="3"/>
      <c r="KJE905" s="3"/>
      <c r="KJF905" s="3"/>
      <c r="KJG905" s="3"/>
      <c r="KJH905" s="3"/>
      <c r="KJI905" s="3"/>
      <c r="KJJ905" s="3"/>
      <c r="KJK905" s="3"/>
      <c r="KJL905" s="3"/>
      <c r="KJM905" s="3"/>
      <c r="KJN905" s="3"/>
      <c r="KJO905" s="3"/>
      <c r="KJP905" s="3"/>
      <c r="KJQ905" s="3"/>
      <c r="KJR905" s="3"/>
      <c r="KJS905" s="3"/>
      <c r="KJT905" s="3"/>
      <c r="KJU905" s="3"/>
      <c r="KJV905" s="3"/>
      <c r="KJW905" s="3"/>
      <c r="KJX905" s="3"/>
      <c r="KJY905" s="3"/>
      <c r="KJZ905" s="3"/>
      <c r="KKA905" s="3"/>
      <c r="KKB905" s="3"/>
      <c r="KKC905" s="3"/>
      <c r="KKD905" s="3"/>
      <c r="KKE905" s="3"/>
      <c r="KKF905" s="3"/>
      <c r="KKG905" s="3"/>
      <c r="KKH905" s="3"/>
      <c r="KKI905" s="3"/>
      <c r="KKJ905" s="3"/>
      <c r="KKK905" s="3"/>
      <c r="KKL905" s="3"/>
      <c r="KKM905" s="3"/>
      <c r="KKN905" s="3"/>
      <c r="KKO905" s="3"/>
      <c r="KKP905" s="3"/>
      <c r="KKQ905" s="3"/>
      <c r="KKR905" s="3"/>
      <c r="KKS905" s="3"/>
      <c r="KKT905" s="3"/>
      <c r="KKU905" s="3"/>
      <c r="KKV905" s="3"/>
      <c r="KKW905" s="3"/>
      <c r="KKX905" s="3"/>
      <c r="KKY905" s="3"/>
      <c r="KKZ905" s="3"/>
      <c r="KLA905" s="3"/>
      <c r="KLB905" s="3"/>
      <c r="KLC905" s="3"/>
      <c r="KLD905" s="3"/>
      <c r="KLE905" s="3"/>
      <c r="KLF905" s="3"/>
      <c r="KLG905" s="3"/>
      <c r="KLH905" s="3"/>
      <c r="KLI905" s="3"/>
      <c r="KLJ905" s="3"/>
      <c r="KLK905" s="3"/>
      <c r="KLL905" s="3"/>
      <c r="KLM905" s="3"/>
      <c r="KLN905" s="3"/>
      <c r="KLO905" s="3"/>
      <c r="KLP905" s="3"/>
      <c r="KLQ905" s="3"/>
      <c r="KLR905" s="3"/>
      <c r="KLS905" s="3"/>
      <c r="KLT905" s="3"/>
      <c r="KLU905" s="3"/>
      <c r="KLV905" s="3"/>
      <c r="KLW905" s="3"/>
      <c r="KLX905" s="3"/>
      <c r="KLY905" s="3"/>
      <c r="KLZ905" s="3"/>
      <c r="KMA905" s="3"/>
      <c r="KMB905" s="3"/>
      <c r="KMC905" s="3"/>
      <c r="KMD905" s="3"/>
      <c r="KME905" s="3"/>
      <c r="KMF905" s="3"/>
      <c r="KMG905" s="3"/>
      <c r="KMH905" s="3"/>
      <c r="KMI905" s="3"/>
      <c r="KMJ905" s="3"/>
      <c r="KMK905" s="3"/>
      <c r="KML905" s="3"/>
      <c r="KMM905" s="3"/>
      <c r="KMN905" s="3"/>
      <c r="KMO905" s="3"/>
      <c r="KMP905" s="3"/>
      <c r="KMQ905" s="3"/>
      <c r="KMR905" s="3"/>
      <c r="KMS905" s="3"/>
      <c r="KMT905" s="3"/>
      <c r="KMU905" s="3"/>
      <c r="KMV905" s="3"/>
      <c r="KMW905" s="3"/>
      <c r="KMX905" s="3"/>
      <c r="KMY905" s="3"/>
      <c r="KMZ905" s="3"/>
      <c r="KNA905" s="3"/>
      <c r="KNB905" s="3"/>
      <c r="KNC905" s="3"/>
      <c r="KND905" s="3"/>
      <c r="KNE905" s="3"/>
      <c r="KNF905" s="3"/>
      <c r="KNG905" s="3"/>
      <c r="KNH905" s="3"/>
      <c r="KNI905" s="3"/>
      <c r="KNJ905" s="3"/>
      <c r="KNK905" s="3"/>
      <c r="KNL905" s="3"/>
      <c r="KNM905" s="3"/>
      <c r="KNN905" s="3"/>
      <c r="KNO905" s="3"/>
      <c r="KNP905" s="3"/>
      <c r="KNQ905" s="3"/>
      <c r="KNR905" s="3"/>
      <c r="KNS905" s="3"/>
      <c r="KNT905" s="3"/>
      <c r="KNU905" s="3"/>
      <c r="KNV905" s="3"/>
      <c r="KNW905" s="3"/>
      <c r="KNX905" s="3"/>
      <c r="KNY905" s="3"/>
      <c r="KNZ905" s="3"/>
      <c r="KOA905" s="3"/>
      <c r="KOB905" s="3"/>
      <c r="KOC905" s="3"/>
      <c r="KOD905" s="3"/>
      <c r="KOE905" s="3"/>
      <c r="KOF905" s="3"/>
      <c r="KOG905" s="3"/>
      <c r="KOH905" s="3"/>
      <c r="KOI905" s="3"/>
      <c r="KOJ905" s="3"/>
      <c r="KOK905" s="3"/>
      <c r="KOL905" s="3"/>
      <c r="KOM905" s="3"/>
      <c r="KON905" s="3"/>
      <c r="KOO905" s="3"/>
      <c r="KOP905" s="3"/>
      <c r="KOQ905" s="3"/>
      <c r="KOR905" s="3"/>
      <c r="KOS905" s="3"/>
      <c r="KOT905" s="3"/>
      <c r="KOU905" s="3"/>
      <c r="KOV905" s="3"/>
      <c r="KOW905" s="3"/>
      <c r="KOX905" s="3"/>
      <c r="KOY905" s="3"/>
      <c r="KOZ905" s="3"/>
      <c r="KPA905" s="3"/>
      <c r="KPB905" s="3"/>
      <c r="KPC905" s="3"/>
      <c r="KPD905" s="3"/>
      <c r="KPE905" s="3"/>
      <c r="KPF905" s="3"/>
      <c r="KPG905" s="3"/>
      <c r="KPH905" s="3"/>
      <c r="KPI905" s="3"/>
      <c r="KPJ905" s="3"/>
      <c r="KPK905" s="3"/>
      <c r="KPL905" s="3"/>
      <c r="KPM905" s="3"/>
      <c r="KPN905" s="3"/>
      <c r="KPO905" s="3"/>
      <c r="KPP905" s="3"/>
      <c r="KPQ905" s="3"/>
      <c r="KPR905" s="3"/>
      <c r="KPS905" s="3"/>
      <c r="KPT905" s="3"/>
      <c r="KPU905" s="3"/>
      <c r="KPV905" s="3"/>
      <c r="KPW905" s="3"/>
      <c r="KPX905" s="3"/>
      <c r="KPY905" s="3"/>
      <c r="KPZ905" s="3"/>
      <c r="KQA905" s="3"/>
      <c r="KQB905" s="3"/>
      <c r="KQC905" s="3"/>
      <c r="KQD905" s="3"/>
      <c r="KQE905" s="3"/>
      <c r="KQF905" s="3"/>
      <c r="KQG905" s="3"/>
      <c r="KQH905" s="3"/>
      <c r="KQI905" s="3"/>
      <c r="KQJ905" s="3"/>
      <c r="KQK905" s="3"/>
      <c r="KQL905" s="3"/>
      <c r="KQM905" s="3"/>
      <c r="KQN905" s="3"/>
      <c r="KQO905" s="3"/>
      <c r="KQP905" s="3"/>
      <c r="KQQ905" s="3"/>
      <c r="KQR905" s="3"/>
      <c r="KQS905" s="3"/>
      <c r="KQT905" s="3"/>
      <c r="KQU905" s="3"/>
      <c r="KQV905" s="3"/>
      <c r="KQW905" s="3"/>
      <c r="KQX905" s="3"/>
      <c r="KQY905" s="3"/>
      <c r="KQZ905" s="3"/>
      <c r="KRA905" s="3"/>
      <c r="KRB905" s="3"/>
      <c r="KRC905" s="3"/>
      <c r="KRD905" s="3"/>
      <c r="KRE905" s="3"/>
      <c r="KRF905" s="3"/>
      <c r="KRG905" s="3"/>
      <c r="KRH905" s="3"/>
      <c r="KRI905" s="3"/>
      <c r="KRJ905" s="3"/>
      <c r="KRK905" s="3"/>
      <c r="KRL905" s="3"/>
      <c r="KRM905" s="3"/>
      <c r="KRN905" s="3"/>
      <c r="KRO905" s="3"/>
      <c r="KRP905" s="3"/>
      <c r="KRQ905" s="3"/>
      <c r="KRR905" s="3"/>
      <c r="KRS905" s="3"/>
      <c r="KRT905" s="3"/>
      <c r="KRU905" s="3"/>
      <c r="KRV905" s="3"/>
      <c r="KRW905" s="3"/>
      <c r="KRX905" s="3"/>
      <c r="KRY905" s="3"/>
      <c r="KRZ905" s="3"/>
      <c r="KSA905" s="3"/>
      <c r="KSB905" s="3"/>
      <c r="KSC905" s="3"/>
      <c r="KSD905" s="3"/>
      <c r="KSE905" s="3"/>
      <c r="KSF905" s="3"/>
      <c r="KSG905" s="3"/>
      <c r="KSH905" s="3"/>
      <c r="KSI905" s="3"/>
      <c r="KSJ905" s="3"/>
      <c r="KSK905" s="3"/>
      <c r="KSL905" s="3"/>
      <c r="KSM905" s="3"/>
      <c r="KSN905" s="3"/>
      <c r="KSO905" s="3"/>
      <c r="KSP905" s="3"/>
      <c r="KSQ905" s="3"/>
      <c r="KSR905" s="3"/>
      <c r="KSS905" s="3"/>
      <c r="KST905" s="3"/>
      <c r="KSU905" s="3"/>
      <c r="KSV905" s="3"/>
      <c r="KSW905" s="3"/>
      <c r="KSX905" s="3"/>
      <c r="KSY905" s="3"/>
      <c r="KSZ905" s="3"/>
      <c r="KTA905" s="3"/>
      <c r="KTB905" s="3"/>
      <c r="KTC905" s="3"/>
      <c r="KTD905" s="3"/>
      <c r="KTE905" s="3"/>
      <c r="KTF905" s="3"/>
      <c r="KTG905" s="3"/>
      <c r="KTH905" s="3"/>
      <c r="KTI905" s="3"/>
      <c r="KTJ905" s="3"/>
      <c r="KTK905" s="3"/>
      <c r="KTL905" s="3"/>
      <c r="KTM905" s="3"/>
      <c r="KTN905" s="3"/>
      <c r="KTO905" s="3"/>
      <c r="KTP905" s="3"/>
      <c r="KTQ905" s="3"/>
      <c r="KTR905" s="3"/>
      <c r="KTS905" s="3"/>
      <c r="KTT905" s="3"/>
      <c r="KTU905" s="3"/>
      <c r="KTV905" s="3"/>
      <c r="KTW905" s="3"/>
      <c r="KTX905" s="3"/>
      <c r="KTY905" s="3"/>
      <c r="KTZ905" s="3"/>
      <c r="KUA905" s="3"/>
      <c r="KUB905" s="3"/>
      <c r="KUC905" s="3"/>
      <c r="KUD905" s="3"/>
      <c r="KUE905" s="3"/>
      <c r="KUF905" s="3"/>
      <c r="KUG905" s="3"/>
      <c r="KUH905" s="3"/>
      <c r="KUI905" s="3"/>
      <c r="KUJ905" s="3"/>
      <c r="KUK905" s="3"/>
      <c r="KUL905" s="3"/>
      <c r="KUM905" s="3"/>
      <c r="KUN905" s="3"/>
      <c r="KUO905" s="3"/>
      <c r="KUP905" s="3"/>
      <c r="KUQ905" s="3"/>
      <c r="KUR905" s="3"/>
      <c r="KUS905" s="3"/>
      <c r="KUT905" s="3"/>
      <c r="KUU905" s="3"/>
      <c r="KUV905" s="3"/>
      <c r="KUW905" s="3"/>
      <c r="KUX905" s="3"/>
      <c r="KUY905" s="3"/>
      <c r="KUZ905" s="3"/>
      <c r="KVA905" s="3"/>
      <c r="KVB905" s="3"/>
      <c r="KVC905" s="3"/>
      <c r="KVD905" s="3"/>
      <c r="KVE905" s="3"/>
      <c r="KVF905" s="3"/>
      <c r="KVG905" s="3"/>
      <c r="KVH905" s="3"/>
      <c r="KVI905" s="3"/>
      <c r="KVJ905" s="3"/>
      <c r="KVK905" s="3"/>
      <c r="KVL905" s="3"/>
      <c r="KVM905" s="3"/>
      <c r="KVN905" s="3"/>
      <c r="KVO905" s="3"/>
      <c r="KVP905" s="3"/>
      <c r="KVQ905" s="3"/>
      <c r="KVR905" s="3"/>
      <c r="KVS905" s="3"/>
      <c r="KVT905" s="3"/>
      <c r="KVU905" s="3"/>
      <c r="KVV905" s="3"/>
      <c r="KVW905" s="3"/>
      <c r="KVX905" s="3"/>
      <c r="KVY905" s="3"/>
      <c r="KVZ905" s="3"/>
      <c r="KWA905" s="3"/>
      <c r="KWB905" s="3"/>
      <c r="KWC905" s="3"/>
      <c r="KWD905" s="3"/>
      <c r="KWE905" s="3"/>
      <c r="KWF905" s="3"/>
      <c r="KWG905" s="3"/>
      <c r="KWH905" s="3"/>
      <c r="KWI905" s="3"/>
      <c r="KWJ905" s="3"/>
      <c r="KWK905" s="3"/>
      <c r="KWL905" s="3"/>
      <c r="KWM905" s="3"/>
      <c r="KWN905" s="3"/>
      <c r="KWO905" s="3"/>
      <c r="KWP905" s="3"/>
      <c r="KWQ905" s="3"/>
      <c r="KWR905" s="3"/>
      <c r="KWS905" s="3"/>
      <c r="KWT905" s="3"/>
      <c r="KWU905" s="3"/>
      <c r="KWV905" s="3"/>
      <c r="KWW905" s="3"/>
      <c r="KWX905" s="3"/>
      <c r="KWY905" s="3"/>
      <c r="KWZ905" s="3"/>
      <c r="KXA905" s="3"/>
      <c r="KXB905" s="3"/>
      <c r="KXC905" s="3"/>
      <c r="KXD905" s="3"/>
      <c r="KXE905" s="3"/>
      <c r="KXF905" s="3"/>
      <c r="KXG905" s="3"/>
      <c r="KXH905" s="3"/>
      <c r="KXI905" s="3"/>
      <c r="KXJ905" s="3"/>
      <c r="KXK905" s="3"/>
      <c r="KXL905" s="3"/>
      <c r="KXM905" s="3"/>
      <c r="KXN905" s="3"/>
      <c r="KXO905" s="3"/>
      <c r="KXP905" s="3"/>
      <c r="KXQ905" s="3"/>
      <c r="KXR905" s="3"/>
      <c r="KXS905" s="3"/>
      <c r="KXT905" s="3"/>
      <c r="KXU905" s="3"/>
      <c r="KXV905" s="3"/>
      <c r="KXW905" s="3"/>
      <c r="KXX905" s="3"/>
      <c r="KXY905" s="3"/>
      <c r="KXZ905" s="3"/>
      <c r="KYA905" s="3"/>
      <c r="KYB905" s="3"/>
      <c r="KYC905" s="3"/>
      <c r="KYD905" s="3"/>
      <c r="KYE905" s="3"/>
      <c r="KYF905" s="3"/>
      <c r="KYG905" s="3"/>
      <c r="KYH905" s="3"/>
      <c r="KYI905" s="3"/>
      <c r="KYJ905" s="3"/>
      <c r="KYK905" s="3"/>
      <c r="KYL905" s="3"/>
      <c r="KYM905" s="3"/>
      <c r="KYN905" s="3"/>
      <c r="KYO905" s="3"/>
      <c r="KYP905" s="3"/>
      <c r="KYQ905" s="3"/>
      <c r="KYR905" s="3"/>
      <c r="KYS905" s="3"/>
      <c r="KYT905" s="3"/>
      <c r="KYU905" s="3"/>
      <c r="KYV905" s="3"/>
      <c r="KYW905" s="3"/>
      <c r="KYX905" s="3"/>
      <c r="KYY905" s="3"/>
      <c r="KYZ905" s="3"/>
      <c r="KZA905" s="3"/>
      <c r="KZB905" s="3"/>
      <c r="KZC905" s="3"/>
      <c r="KZD905" s="3"/>
      <c r="KZE905" s="3"/>
      <c r="KZF905" s="3"/>
      <c r="KZG905" s="3"/>
      <c r="KZH905" s="3"/>
      <c r="KZI905" s="3"/>
      <c r="KZJ905" s="3"/>
      <c r="KZK905" s="3"/>
      <c r="KZL905" s="3"/>
      <c r="KZM905" s="3"/>
      <c r="KZN905" s="3"/>
      <c r="KZO905" s="3"/>
      <c r="KZP905" s="3"/>
      <c r="KZQ905" s="3"/>
      <c r="KZR905" s="3"/>
      <c r="KZS905" s="3"/>
      <c r="KZT905" s="3"/>
      <c r="KZU905" s="3"/>
      <c r="KZV905" s="3"/>
      <c r="KZW905" s="3"/>
      <c r="KZX905" s="3"/>
      <c r="KZY905" s="3"/>
      <c r="KZZ905" s="3"/>
      <c r="LAA905" s="3"/>
      <c r="LAB905" s="3"/>
      <c r="LAC905" s="3"/>
      <c r="LAD905" s="3"/>
      <c r="LAE905" s="3"/>
      <c r="LAF905" s="3"/>
      <c r="LAG905" s="3"/>
      <c r="LAH905" s="3"/>
      <c r="LAI905" s="3"/>
      <c r="LAJ905" s="3"/>
      <c r="LAK905" s="3"/>
      <c r="LAL905" s="3"/>
      <c r="LAM905" s="3"/>
      <c r="LAN905" s="3"/>
      <c r="LAO905" s="3"/>
      <c r="LAP905" s="3"/>
      <c r="LAQ905" s="3"/>
      <c r="LAR905" s="3"/>
      <c r="LAS905" s="3"/>
      <c r="LAT905" s="3"/>
      <c r="LAU905" s="3"/>
      <c r="LAV905" s="3"/>
      <c r="LAW905" s="3"/>
      <c r="LAX905" s="3"/>
      <c r="LAY905" s="3"/>
      <c r="LAZ905" s="3"/>
      <c r="LBA905" s="3"/>
      <c r="LBB905" s="3"/>
      <c r="LBC905" s="3"/>
      <c r="LBD905" s="3"/>
      <c r="LBE905" s="3"/>
      <c r="LBF905" s="3"/>
      <c r="LBG905" s="3"/>
      <c r="LBH905" s="3"/>
      <c r="LBI905" s="3"/>
      <c r="LBJ905" s="3"/>
      <c r="LBK905" s="3"/>
      <c r="LBL905" s="3"/>
      <c r="LBM905" s="3"/>
      <c r="LBN905" s="3"/>
      <c r="LBO905" s="3"/>
      <c r="LBP905" s="3"/>
      <c r="LBQ905" s="3"/>
      <c r="LBR905" s="3"/>
      <c r="LBS905" s="3"/>
      <c r="LBT905" s="3"/>
      <c r="LBU905" s="3"/>
      <c r="LBV905" s="3"/>
      <c r="LBW905" s="3"/>
      <c r="LBX905" s="3"/>
      <c r="LBY905" s="3"/>
      <c r="LBZ905" s="3"/>
      <c r="LCA905" s="3"/>
      <c r="LCB905" s="3"/>
      <c r="LCC905" s="3"/>
      <c r="LCD905" s="3"/>
      <c r="LCE905" s="3"/>
      <c r="LCF905" s="3"/>
      <c r="LCG905" s="3"/>
      <c r="LCH905" s="3"/>
      <c r="LCI905" s="3"/>
      <c r="LCJ905" s="3"/>
      <c r="LCK905" s="3"/>
      <c r="LCL905" s="3"/>
      <c r="LCM905" s="3"/>
      <c r="LCN905" s="3"/>
      <c r="LCO905" s="3"/>
      <c r="LCP905" s="3"/>
      <c r="LCQ905" s="3"/>
      <c r="LCR905" s="3"/>
      <c r="LCS905" s="3"/>
      <c r="LCT905" s="3"/>
      <c r="LCU905" s="3"/>
      <c r="LCV905" s="3"/>
      <c r="LCW905" s="3"/>
      <c r="LCX905" s="3"/>
      <c r="LCY905" s="3"/>
      <c r="LCZ905" s="3"/>
      <c r="LDA905" s="3"/>
      <c r="LDB905" s="3"/>
      <c r="LDC905" s="3"/>
      <c r="LDD905" s="3"/>
      <c r="LDE905" s="3"/>
      <c r="LDF905" s="3"/>
      <c r="LDG905" s="3"/>
      <c r="LDH905" s="3"/>
      <c r="LDI905" s="3"/>
      <c r="LDJ905" s="3"/>
      <c r="LDK905" s="3"/>
      <c r="LDL905" s="3"/>
      <c r="LDM905" s="3"/>
      <c r="LDN905" s="3"/>
      <c r="LDO905" s="3"/>
      <c r="LDP905" s="3"/>
      <c r="LDQ905" s="3"/>
      <c r="LDR905" s="3"/>
      <c r="LDS905" s="3"/>
      <c r="LDT905" s="3"/>
      <c r="LDU905" s="3"/>
      <c r="LDV905" s="3"/>
      <c r="LDW905" s="3"/>
      <c r="LDX905" s="3"/>
      <c r="LDY905" s="3"/>
      <c r="LDZ905" s="3"/>
      <c r="LEA905" s="3"/>
      <c r="LEB905" s="3"/>
      <c r="LEC905" s="3"/>
      <c r="LED905" s="3"/>
      <c r="LEE905" s="3"/>
      <c r="LEF905" s="3"/>
      <c r="LEG905" s="3"/>
      <c r="LEH905" s="3"/>
      <c r="LEI905" s="3"/>
      <c r="LEJ905" s="3"/>
      <c r="LEK905" s="3"/>
      <c r="LEL905" s="3"/>
      <c r="LEM905" s="3"/>
      <c r="LEN905" s="3"/>
      <c r="LEO905" s="3"/>
      <c r="LEP905" s="3"/>
      <c r="LEQ905" s="3"/>
      <c r="LER905" s="3"/>
      <c r="LES905" s="3"/>
      <c r="LET905" s="3"/>
      <c r="LEU905" s="3"/>
      <c r="LEV905" s="3"/>
      <c r="LEW905" s="3"/>
      <c r="LEX905" s="3"/>
      <c r="LEY905" s="3"/>
      <c r="LEZ905" s="3"/>
      <c r="LFA905" s="3"/>
      <c r="LFB905" s="3"/>
      <c r="LFC905" s="3"/>
      <c r="LFD905" s="3"/>
      <c r="LFE905" s="3"/>
      <c r="LFF905" s="3"/>
      <c r="LFG905" s="3"/>
      <c r="LFH905" s="3"/>
      <c r="LFI905" s="3"/>
      <c r="LFJ905" s="3"/>
      <c r="LFK905" s="3"/>
      <c r="LFL905" s="3"/>
      <c r="LFM905" s="3"/>
      <c r="LFN905" s="3"/>
      <c r="LFO905" s="3"/>
      <c r="LFP905" s="3"/>
      <c r="LFQ905" s="3"/>
      <c r="LFR905" s="3"/>
      <c r="LFS905" s="3"/>
      <c r="LFT905" s="3"/>
      <c r="LFU905" s="3"/>
      <c r="LFV905" s="3"/>
      <c r="LFW905" s="3"/>
      <c r="LFX905" s="3"/>
      <c r="LFY905" s="3"/>
      <c r="LFZ905" s="3"/>
      <c r="LGA905" s="3"/>
      <c r="LGB905" s="3"/>
      <c r="LGC905" s="3"/>
      <c r="LGD905" s="3"/>
      <c r="LGE905" s="3"/>
      <c r="LGF905" s="3"/>
      <c r="LGG905" s="3"/>
      <c r="LGH905" s="3"/>
      <c r="LGI905" s="3"/>
      <c r="LGJ905" s="3"/>
      <c r="LGK905" s="3"/>
      <c r="LGL905" s="3"/>
      <c r="LGM905" s="3"/>
      <c r="LGN905" s="3"/>
      <c r="LGO905" s="3"/>
      <c r="LGP905" s="3"/>
      <c r="LGQ905" s="3"/>
      <c r="LGR905" s="3"/>
      <c r="LGS905" s="3"/>
      <c r="LGT905" s="3"/>
      <c r="LGU905" s="3"/>
      <c r="LGV905" s="3"/>
      <c r="LGW905" s="3"/>
      <c r="LGX905" s="3"/>
      <c r="LGY905" s="3"/>
      <c r="LGZ905" s="3"/>
      <c r="LHA905" s="3"/>
      <c r="LHB905" s="3"/>
      <c r="LHC905" s="3"/>
      <c r="LHD905" s="3"/>
      <c r="LHE905" s="3"/>
      <c r="LHF905" s="3"/>
      <c r="LHG905" s="3"/>
      <c r="LHH905" s="3"/>
      <c r="LHI905" s="3"/>
      <c r="LHJ905" s="3"/>
      <c r="LHK905" s="3"/>
      <c r="LHL905" s="3"/>
      <c r="LHM905" s="3"/>
      <c r="LHN905" s="3"/>
      <c r="LHO905" s="3"/>
      <c r="LHP905" s="3"/>
      <c r="LHQ905" s="3"/>
      <c r="LHR905" s="3"/>
      <c r="LHS905" s="3"/>
      <c r="LHT905" s="3"/>
      <c r="LHU905" s="3"/>
      <c r="LHV905" s="3"/>
      <c r="LHW905" s="3"/>
      <c r="LHX905" s="3"/>
      <c r="LHY905" s="3"/>
      <c r="LHZ905" s="3"/>
      <c r="LIA905" s="3"/>
      <c r="LIB905" s="3"/>
      <c r="LIC905" s="3"/>
      <c r="LID905" s="3"/>
      <c r="LIE905" s="3"/>
      <c r="LIF905" s="3"/>
      <c r="LIG905" s="3"/>
      <c r="LIH905" s="3"/>
      <c r="LII905" s="3"/>
      <c r="LIJ905" s="3"/>
      <c r="LIK905" s="3"/>
      <c r="LIL905" s="3"/>
      <c r="LIM905" s="3"/>
      <c r="LIN905" s="3"/>
      <c r="LIO905" s="3"/>
      <c r="LIP905" s="3"/>
      <c r="LIQ905" s="3"/>
      <c r="LIR905" s="3"/>
      <c r="LIS905" s="3"/>
      <c r="LIT905" s="3"/>
      <c r="LIU905" s="3"/>
      <c r="LIV905" s="3"/>
      <c r="LIW905" s="3"/>
      <c r="LIX905" s="3"/>
      <c r="LIY905" s="3"/>
      <c r="LIZ905" s="3"/>
      <c r="LJA905" s="3"/>
      <c r="LJB905" s="3"/>
      <c r="LJC905" s="3"/>
      <c r="LJD905" s="3"/>
      <c r="LJE905" s="3"/>
      <c r="LJF905" s="3"/>
      <c r="LJG905" s="3"/>
      <c r="LJH905" s="3"/>
      <c r="LJI905" s="3"/>
      <c r="LJJ905" s="3"/>
      <c r="LJK905" s="3"/>
      <c r="LJL905" s="3"/>
      <c r="LJM905" s="3"/>
      <c r="LJN905" s="3"/>
      <c r="LJO905" s="3"/>
      <c r="LJP905" s="3"/>
      <c r="LJQ905" s="3"/>
      <c r="LJR905" s="3"/>
      <c r="LJS905" s="3"/>
      <c r="LJT905" s="3"/>
      <c r="LJU905" s="3"/>
      <c r="LJV905" s="3"/>
      <c r="LJW905" s="3"/>
      <c r="LJX905" s="3"/>
      <c r="LJY905" s="3"/>
      <c r="LJZ905" s="3"/>
      <c r="LKA905" s="3"/>
      <c r="LKB905" s="3"/>
      <c r="LKC905" s="3"/>
      <c r="LKD905" s="3"/>
      <c r="LKE905" s="3"/>
      <c r="LKF905" s="3"/>
      <c r="LKG905" s="3"/>
      <c r="LKH905" s="3"/>
      <c r="LKI905" s="3"/>
      <c r="LKJ905" s="3"/>
      <c r="LKK905" s="3"/>
      <c r="LKL905" s="3"/>
      <c r="LKM905" s="3"/>
      <c r="LKN905" s="3"/>
      <c r="LKO905" s="3"/>
      <c r="LKP905" s="3"/>
      <c r="LKQ905" s="3"/>
      <c r="LKR905" s="3"/>
      <c r="LKS905" s="3"/>
      <c r="LKT905" s="3"/>
      <c r="LKU905" s="3"/>
      <c r="LKV905" s="3"/>
      <c r="LKW905" s="3"/>
      <c r="LKX905" s="3"/>
      <c r="LKY905" s="3"/>
      <c r="LKZ905" s="3"/>
      <c r="LLA905" s="3"/>
      <c r="LLB905" s="3"/>
      <c r="LLC905" s="3"/>
      <c r="LLD905" s="3"/>
      <c r="LLE905" s="3"/>
      <c r="LLF905" s="3"/>
      <c r="LLG905" s="3"/>
      <c r="LLH905" s="3"/>
      <c r="LLI905" s="3"/>
      <c r="LLJ905" s="3"/>
      <c r="LLK905" s="3"/>
      <c r="LLL905" s="3"/>
      <c r="LLM905" s="3"/>
      <c r="LLN905" s="3"/>
      <c r="LLO905" s="3"/>
      <c r="LLP905" s="3"/>
      <c r="LLQ905" s="3"/>
      <c r="LLR905" s="3"/>
      <c r="LLS905" s="3"/>
      <c r="LLT905" s="3"/>
      <c r="LLU905" s="3"/>
      <c r="LLV905" s="3"/>
      <c r="LLW905" s="3"/>
      <c r="LLX905" s="3"/>
      <c r="LLY905" s="3"/>
      <c r="LLZ905" s="3"/>
      <c r="LMA905" s="3"/>
      <c r="LMB905" s="3"/>
      <c r="LMC905" s="3"/>
      <c r="LMD905" s="3"/>
      <c r="LME905" s="3"/>
      <c r="LMF905" s="3"/>
      <c r="LMG905" s="3"/>
      <c r="LMH905" s="3"/>
      <c r="LMI905" s="3"/>
      <c r="LMJ905" s="3"/>
      <c r="LMK905" s="3"/>
      <c r="LML905" s="3"/>
      <c r="LMM905" s="3"/>
      <c r="LMN905" s="3"/>
      <c r="LMO905" s="3"/>
      <c r="LMP905" s="3"/>
      <c r="LMQ905" s="3"/>
      <c r="LMR905" s="3"/>
      <c r="LMS905" s="3"/>
      <c r="LMT905" s="3"/>
      <c r="LMU905" s="3"/>
      <c r="LMV905" s="3"/>
      <c r="LMW905" s="3"/>
      <c r="LMX905" s="3"/>
      <c r="LMY905" s="3"/>
      <c r="LMZ905" s="3"/>
      <c r="LNA905" s="3"/>
      <c r="LNB905" s="3"/>
      <c r="LNC905" s="3"/>
      <c r="LND905" s="3"/>
      <c r="LNE905" s="3"/>
      <c r="LNF905" s="3"/>
      <c r="LNG905" s="3"/>
      <c r="LNH905" s="3"/>
      <c r="LNI905" s="3"/>
      <c r="LNJ905" s="3"/>
      <c r="LNK905" s="3"/>
      <c r="LNL905" s="3"/>
      <c r="LNM905" s="3"/>
      <c r="LNN905" s="3"/>
      <c r="LNO905" s="3"/>
      <c r="LNP905" s="3"/>
      <c r="LNQ905" s="3"/>
      <c r="LNR905" s="3"/>
      <c r="LNS905" s="3"/>
      <c r="LNT905" s="3"/>
      <c r="LNU905" s="3"/>
      <c r="LNV905" s="3"/>
      <c r="LNW905" s="3"/>
      <c r="LNX905" s="3"/>
      <c r="LNY905" s="3"/>
      <c r="LNZ905" s="3"/>
      <c r="LOA905" s="3"/>
      <c r="LOB905" s="3"/>
      <c r="LOC905" s="3"/>
      <c r="LOD905" s="3"/>
      <c r="LOE905" s="3"/>
      <c r="LOF905" s="3"/>
      <c r="LOG905" s="3"/>
      <c r="LOH905" s="3"/>
      <c r="LOI905" s="3"/>
      <c r="LOJ905" s="3"/>
      <c r="LOK905" s="3"/>
      <c r="LOL905" s="3"/>
      <c r="LOM905" s="3"/>
      <c r="LON905" s="3"/>
      <c r="LOO905" s="3"/>
      <c r="LOP905" s="3"/>
      <c r="LOQ905" s="3"/>
      <c r="LOR905" s="3"/>
      <c r="LOS905" s="3"/>
      <c r="LOT905" s="3"/>
      <c r="LOU905" s="3"/>
      <c r="LOV905" s="3"/>
      <c r="LOW905" s="3"/>
      <c r="LOX905" s="3"/>
      <c r="LOY905" s="3"/>
      <c r="LOZ905" s="3"/>
      <c r="LPA905" s="3"/>
      <c r="LPB905" s="3"/>
      <c r="LPC905" s="3"/>
      <c r="LPD905" s="3"/>
      <c r="LPE905" s="3"/>
      <c r="LPF905" s="3"/>
      <c r="LPG905" s="3"/>
      <c r="LPH905" s="3"/>
      <c r="LPI905" s="3"/>
      <c r="LPJ905" s="3"/>
      <c r="LPK905" s="3"/>
      <c r="LPL905" s="3"/>
      <c r="LPM905" s="3"/>
      <c r="LPN905" s="3"/>
      <c r="LPO905" s="3"/>
      <c r="LPP905" s="3"/>
      <c r="LPQ905" s="3"/>
      <c r="LPR905" s="3"/>
      <c r="LPS905" s="3"/>
      <c r="LPT905" s="3"/>
      <c r="LPU905" s="3"/>
      <c r="LPV905" s="3"/>
      <c r="LPW905" s="3"/>
      <c r="LPX905" s="3"/>
      <c r="LPY905" s="3"/>
      <c r="LPZ905" s="3"/>
      <c r="LQA905" s="3"/>
      <c r="LQB905" s="3"/>
      <c r="LQC905" s="3"/>
      <c r="LQD905" s="3"/>
      <c r="LQE905" s="3"/>
      <c r="LQF905" s="3"/>
      <c r="LQG905" s="3"/>
      <c r="LQH905" s="3"/>
      <c r="LQI905" s="3"/>
      <c r="LQJ905" s="3"/>
      <c r="LQK905" s="3"/>
      <c r="LQL905" s="3"/>
      <c r="LQM905" s="3"/>
      <c r="LQN905" s="3"/>
      <c r="LQO905" s="3"/>
      <c r="LQP905" s="3"/>
      <c r="LQQ905" s="3"/>
      <c r="LQR905" s="3"/>
      <c r="LQS905" s="3"/>
      <c r="LQT905" s="3"/>
      <c r="LQU905" s="3"/>
      <c r="LQV905" s="3"/>
      <c r="LQW905" s="3"/>
      <c r="LQX905" s="3"/>
      <c r="LQY905" s="3"/>
      <c r="LQZ905" s="3"/>
      <c r="LRA905" s="3"/>
      <c r="LRB905" s="3"/>
      <c r="LRC905" s="3"/>
      <c r="LRD905" s="3"/>
      <c r="LRE905" s="3"/>
      <c r="LRF905" s="3"/>
      <c r="LRG905" s="3"/>
      <c r="LRH905" s="3"/>
      <c r="LRI905" s="3"/>
      <c r="LRJ905" s="3"/>
      <c r="LRK905" s="3"/>
      <c r="LRL905" s="3"/>
      <c r="LRM905" s="3"/>
      <c r="LRN905" s="3"/>
      <c r="LRO905" s="3"/>
      <c r="LRP905" s="3"/>
      <c r="LRQ905" s="3"/>
      <c r="LRR905" s="3"/>
      <c r="LRS905" s="3"/>
      <c r="LRT905" s="3"/>
      <c r="LRU905" s="3"/>
      <c r="LRV905" s="3"/>
      <c r="LRW905" s="3"/>
      <c r="LRX905" s="3"/>
      <c r="LRY905" s="3"/>
      <c r="LRZ905" s="3"/>
      <c r="LSA905" s="3"/>
      <c r="LSB905" s="3"/>
      <c r="LSC905" s="3"/>
      <c r="LSD905" s="3"/>
      <c r="LSE905" s="3"/>
      <c r="LSF905" s="3"/>
      <c r="LSG905" s="3"/>
      <c r="LSH905" s="3"/>
      <c r="LSI905" s="3"/>
      <c r="LSJ905" s="3"/>
      <c r="LSK905" s="3"/>
      <c r="LSL905" s="3"/>
      <c r="LSM905" s="3"/>
      <c r="LSN905" s="3"/>
      <c r="LSO905" s="3"/>
      <c r="LSP905" s="3"/>
      <c r="LSQ905" s="3"/>
      <c r="LSR905" s="3"/>
      <c r="LSS905" s="3"/>
      <c r="LST905" s="3"/>
      <c r="LSU905" s="3"/>
      <c r="LSV905" s="3"/>
      <c r="LSW905" s="3"/>
      <c r="LSX905" s="3"/>
      <c r="LSY905" s="3"/>
      <c r="LSZ905" s="3"/>
      <c r="LTA905" s="3"/>
      <c r="LTB905" s="3"/>
      <c r="LTC905" s="3"/>
      <c r="LTD905" s="3"/>
      <c r="LTE905" s="3"/>
      <c r="LTF905" s="3"/>
      <c r="LTG905" s="3"/>
      <c r="LTH905" s="3"/>
      <c r="LTI905" s="3"/>
      <c r="LTJ905" s="3"/>
      <c r="LTK905" s="3"/>
      <c r="LTL905" s="3"/>
      <c r="LTM905" s="3"/>
      <c r="LTN905" s="3"/>
      <c r="LTO905" s="3"/>
      <c r="LTP905" s="3"/>
      <c r="LTQ905" s="3"/>
      <c r="LTR905" s="3"/>
      <c r="LTS905" s="3"/>
      <c r="LTT905" s="3"/>
      <c r="LTU905" s="3"/>
      <c r="LTV905" s="3"/>
      <c r="LTW905" s="3"/>
      <c r="LTX905" s="3"/>
      <c r="LTY905" s="3"/>
      <c r="LTZ905" s="3"/>
      <c r="LUA905" s="3"/>
      <c r="LUB905" s="3"/>
      <c r="LUC905" s="3"/>
      <c r="LUD905" s="3"/>
      <c r="LUE905" s="3"/>
      <c r="LUF905" s="3"/>
      <c r="LUG905" s="3"/>
      <c r="LUH905" s="3"/>
      <c r="LUI905" s="3"/>
      <c r="LUJ905" s="3"/>
      <c r="LUK905" s="3"/>
      <c r="LUL905" s="3"/>
      <c r="LUM905" s="3"/>
      <c r="LUN905" s="3"/>
      <c r="LUO905" s="3"/>
      <c r="LUP905" s="3"/>
      <c r="LUQ905" s="3"/>
      <c r="LUR905" s="3"/>
      <c r="LUS905" s="3"/>
      <c r="LUT905" s="3"/>
      <c r="LUU905" s="3"/>
      <c r="LUV905" s="3"/>
      <c r="LUW905" s="3"/>
      <c r="LUX905" s="3"/>
      <c r="LUY905" s="3"/>
      <c r="LUZ905" s="3"/>
      <c r="LVA905" s="3"/>
      <c r="LVB905" s="3"/>
      <c r="LVC905" s="3"/>
      <c r="LVD905" s="3"/>
      <c r="LVE905" s="3"/>
      <c r="LVF905" s="3"/>
      <c r="LVG905" s="3"/>
      <c r="LVH905" s="3"/>
      <c r="LVI905" s="3"/>
      <c r="LVJ905" s="3"/>
      <c r="LVK905" s="3"/>
      <c r="LVL905" s="3"/>
      <c r="LVM905" s="3"/>
      <c r="LVN905" s="3"/>
      <c r="LVO905" s="3"/>
      <c r="LVP905" s="3"/>
      <c r="LVQ905" s="3"/>
      <c r="LVR905" s="3"/>
      <c r="LVS905" s="3"/>
      <c r="LVT905" s="3"/>
      <c r="LVU905" s="3"/>
      <c r="LVV905" s="3"/>
      <c r="LVW905" s="3"/>
      <c r="LVX905" s="3"/>
      <c r="LVY905" s="3"/>
      <c r="LVZ905" s="3"/>
      <c r="LWA905" s="3"/>
      <c r="LWB905" s="3"/>
      <c r="LWC905" s="3"/>
      <c r="LWD905" s="3"/>
      <c r="LWE905" s="3"/>
      <c r="LWF905" s="3"/>
      <c r="LWG905" s="3"/>
      <c r="LWH905" s="3"/>
      <c r="LWI905" s="3"/>
      <c r="LWJ905" s="3"/>
      <c r="LWK905" s="3"/>
      <c r="LWL905" s="3"/>
      <c r="LWM905" s="3"/>
      <c r="LWN905" s="3"/>
      <c r="LWO905" s="3"/>
      <c r="LWP905" s="3"/>
      <c r="LWQ905" s="3"/>
      <c r="LWR905" s="3"/>
      <c r="LWS905" s="3"/>
      <c r="LWT905" s="3"/>
      <c r="LWU905" s="3"/>
      <c r="LWV905" s="3"/>
      <c r="LWW905" s="3"/>
      <c r="LWX905" s="3"/>
      <c r="LWY905" s="3"/>
      <c r="LWZ905" s="3"/>
      <c r="LXA905" s="3"/>
      <c r="LXB905" s="3"/>
      <c r="LXC905" s="3"/>
      <c r="LXD905" s="3"/>
      <c r="LXE905" s="3"/>
      <c r="LXF905" s="3"/>
      <c r="LXG905" s="3"/>
      <c r="LXH905" s="3"/>
      <c r="LXI905" s="3"/>
      <c r="LXJ905" s="3"/>
      <c r="LXK905" s="3"/>
      <c r="LXL905" s="3"/>
      <c r="LXM905" s="3"/>
      <c r="LXN905" s="3"/>
      <c r="LXO905" s="3"/>
      <c r="LXP905" s="3"/>
      <c r="LXQ905" s="3"/>
      <c r="LXR905" s="3"/>
      <c r="LXS905" s="3"/>
      <c r="LXT905" s="3"/>
      <c r="LXU905" s="3"/>
      <c r="LXV905" s="3"/>
      <c r="LXW905" s="3"/>
      <c r="LXX905" s="3"/>
      <c r="LXY905" s="3"/>
      <c r="LXZ905" s="3"/>
      <c r="LYA905" s="3"/>
      <c r="LYB905" s="3"/>
      <c r="LYC905" s="3"/>
      <c r="LYD905" s="3"/>
      <c r="LYE905" s="3"/>
      <c r="LYF905" s="3"/>
      <c r="LYG905" s="3"/>
      <c r="LYH905" s="3"/>
      <c r="LYI905" s="3"/>
      <c r="LYJ905" s="3"/>
      <c r="LYK905" s="3"/>
      <c r="LYL905" s="3"/>
      <c r="LYM905" s="3"/>
      <c r="LYN905" s="3"/>
      <c r="LYO905" s="3"/>
      <c r="LYP905" s="3"/>
      <c r="LYQ905" s="3"/>
      <c r="LYR905" s="3"/>
      <c r="LYS905" s="3"/>
      <c r="LYT905" s="3"/>
      <c r="LYU905" s="3"/>
      <c r="LYV905" s="3"/>
      <c r="LYW905" s="3"/>
      <c r="LYX905" s="3"/>
      <c r="LYY905" s="3"/>
      <c r="LYZ905" s="3"/>
      <c r="LZA905" s="3"/>
      <c r="LZB905" s="3"/>
      <c r="LZC905" s="3"/>
      <c r="LZD905" s="3"/>
      <c r="LZE905" s="3"/>
      <c r="LZF905" s="3"/>
      <c r="LZG905" s="3"/>
      <c r="LZH905" s="3"/>
      <c r="LZI905" s="3"/>
      <c r="LZJ905" s="3"/>
      <c r="LZK905" s="3"/>
      <c r="LZL905" s="3"/>
      <c r="LZM905" s="3"/>
      <c r="LZN905" s="3"/>
      <c r="LZO905" s="3"/>
      <c r="LZP905" s="3"/>
      <c r="LZQ905" s="3"/>
      <c r="LZR905" s="3"/>
      <c r="LZS905" s="3"/>
      <c r="LZT905" s="3"/>
      <c r="LZU905" s="3"/>
      <c r="LZV905" s="3"/>
      <c r="LZW905" s="3"/>
      <c r="LZX905" s="3"/>
      <c r="LZY905" s="3"/>
      <c r="LZZ905" s="3"/>
      <c r="MAA905" s="3"/>
      <c r="MAB905" s="3"/>
      <c r="MAC905" s="3"/>
      <c r="MAD905" s="3"/>
      <c r="MAE905" s="3"/>
      <c r="MAF905" s="3"/>
      <c r="MAG905" s="3"/>
      <c r="MAH905" s="3"/>
      <c r="MAI905" s="3"/>
      <c r="MAJ905" s="3"/>
      <c r="MAK905" s="3"/>
      <c r="MAL905" s="3"/>
      <c r="MAM905" s="3"/>
      <c r="MAN905" s="3"/>
      <c r="MAO905" s="3"/>
      <c r="MAP905" s="3"/>
      <c r="MAQ905" s="3"/>
      <c r="MAR905" s="3"/>
      <c r="MAS905" s="3"/>
      <c r="MAT905" s="3"/>
      <c r="MAU905" s="3"/>
      <c r="MAV905" s="3"/>
      <c r="MAW905" s="3"/>
      <c r="MAX905" s="3"/>
      <c r="MAY905" s="3"/>
      <c r="MAZ905" s="3"/>
      <c r="MBA905" s="3"/>
      <c r="MBB905" s="3"/>
      <c r="MBC905" s="3"/>
      <c r="MBD905" s="3"/>
      <c r="MBE905" s="3"/>
      <c r="MBF905" s="3"/>
      <c r="MBG905" s="3"/>
      <c r="MBH905" s="3"/>
      <c r="MBI905" s="3"/>
      <c r="MBJ905" s="3"/>
      <c r="MBK905" s="3"/>
      <c r="MBL905" s="3"/>
      <c r="MBM905" s="3"/>
      <c r="MBN905" s="3"/>
      <c r="MBO905" s="3"/>
      <c r="MBP905" s="3"/>
      <c r="MBQ905" s="3"/>
      <c r="MBR905" s="3"/>
      <c r="MBS905" s="3"/>
      <c r="MBT905" s="3"/>
      <c r="MBU905" s="3"/>
      <c r="MBV905" s="3"/>
      <c r="MBW905" s="3"/>
      <c r="MBX905" s="3"/>
      <c r="MBY905" s="3"/>
      <c r="MBZ905" s="3"/>
      <c r="MCA905" s="3"/>
      <c r="MCB905" s="3"/>
      <c r="MCC905" s="3"/>
      <c r="MCD905" s="3"/>
      <c r="MCE905" s="3"/>
      <c r="MCF905" s="3"/>
      <c r="MCG905" s="3"/>
      <c r="MCH905" s="3"/>
      <c r="MCI905" s="3"/>
      <c r="MCJ905" s="3"/>
      <c r="MCK905" s="3"/>
      <c r="MCL905" s="3"/>
      <c r="MCM905" s="3"/>
      <c r="MCN905" s="3"/>
      <c r="MCO905" s="3"/>
      <c r="MCP905" s="3"/>
      <c r="MCQ905" s="3"/>
      <c r="MCR905" s="3"/>
      <c r="MCS905" s="3"/>
      <c r="MCT905" s="3"/>
      <c r="MCU905" s="3"/>
      <c r="MCV905" s="3"/>
      <c r="MCW905" s="3"/>
      <c r="MCX905" s="3"/>
      <c r="MCY905" s="3"/>
      <c r="MCZ905" s="3"/>
      <c r="MDA905" s="3"/>
      <c r="MDB905" s="3"/>
      <c r="MDC905" s="3"/>
      <c r="MDD905" s="3"/>
      <c r="MDE905" s="3"/>
      <c r="MDF905" s="3"/>
      <c r="MDG905" s="3"/>
      <c r="MDH905" s="3"/>
      <c r="MDI905" s="3"/>
      <c r="MDJ905" s="3"/>
      <c r="MDK905" s="3"/>
      <c r="MDL905" s="3"/>
      <c r="MDM905" s="3"/>
      <c r="MDN905" s="3"/>
      <c r="MDO905" s="3"/>
      <c r="MDP905" s="3"/>
      <c r="MDQ905" s="3"/>
      <c r="MDR905" s="3"/>
      <c r="MDS905" s="3"/>
      <c r="MDT905" s="3"/>
      <c r="MDU905" s="3"/>
      <c r="MDV905" s="3"/>
      <c r="MDW905" s="3"/>
      <c r="MDX905" s="3"/>
      <c r="MDY905" s="3"/>
      <c r="MDZ905" s="3"/>
      <c r="MEA905" s="3"/>
      <c r="MEB905" s="3"/>
      <c r="MEC905" s="3"/>
      <c r="MED905" s="3"/>
      <c r="MEE905" s="3"/>
      <c r="MEF905" s="3"/>
      <c r="MEG905" s="3"/>
      <c r="MEH905" s="3"/>
      <c r="MEI905" s="3"/>
      <c r="MEJ905" s="3"/>
      <c r="MEK905" s="3"/>
      <c r="MEL905" s="3"/>
      <c r="MEM905" s="3"/>
      <c r="MEN905" s="3"/>
      <c r="MEO905" s="3"/>
      <c r="MEP905" s="3"/>
      <c r="MEQ905" s="3"/>
      <c r="MER905" s="3"/>
      <c r="MES905" s="3"/>
      <c r="MET905" s="3"/>
      <c r="MEU905" s="3"/>
      <c r="MEV905" s="3"/>
      <c r="MEW905" s="3"/>
      <c r="MEX905" s="3"/>
      <c r="MEY905" s="3"/>
      <c r="MEZ905" s="3"/>
      <c r="MFA905" s="3"/>
      <c r="MFB905" s="3"/>
      <c r="MFC905" s="3"/>
      <c r="MFD905" s="3"/>
      <c r="MFE905" s="3"/>
      <c r="MFF905" s="3"/>
      <c r="MFG905" s="3"/>
      <c r="MFH905" s="3"/>
      <c r="MFI905" s="3"/>
      <c r="MFJ905" s="3"/>
      <c r="MFK905" s="3"/>
      <c r="MFL905" s="3"/>
      <c r="MFM905" s="3"/>
      <c r="MFN905" s="3"/>
      <c r="MFO905" s="3"/>
      <c r="MFP905" s="3"/>
      <c r="MFQ905" s="3"/>
      <c r="MFR905" s="3"/>
      <c r="MFS905" s="3"/>
      <c r="MFT905" s="3"/>
      <c r="MFU905" s="3"/>
      <c r="MFV905" s="3"/>
      <c r="MFW905" s="3"/>
      <c r="MFX905" s="3"/>
      <c r="MFY905" s="3"/>
      <c r="MFZ905" s="3"/>
      <c r="MGA905" s="3"/>
      <c r="MGB905" s="3"/>
      <c r="MGC905" s="3"/>
      <c r="MGD905" s="3"/>
      <c r="MGE905" s="3"/>
      <c r="MGF905" s="3"/>
      <c r="MGG905" s="3"/>
      <c r="MGH905" s="3"/>
      <c r="MGI905" s="3"/>
      <c r="MGJ905" s="3"/>
      <c r="MGK905" s="3"/>
      <c r="MGL905" s="3"/>
      <c r="MGM905" s="3"/>
      <c r="MGN905" s="3"/>
      <c r="MGO905" s="3"/>
      <c r="MGP905" s="3"/>
      <c r="MGQ905" s="3"/>
      <c r="MGR905" s="3"/>
      <c r="MGS905" s="3"/>
      <c r="MGT905" s="3"/>
      <c r="MGU905" s="3"/>
      <c r="MGV905" s="3"/>
      <c r="MGW905" s="3"/>
      <c r="MGX905" s="3"/>
      <c r="MGY905" s="3"/>
      <c r="MGZ905" s="3"/>
      <c r="MHA905" s="3"/>
      <c r="MHB905" s="3"/>
      <c r="MHC905" s="3"/>
      <c r="MHD905" s="3"/>
      <c r="MHE905" s="3"/>
      <c r="MHF905" s="3"/>
      <c r="MHG905" s="3"/>
      <c r="MHH905" s="3"/>
      <c r="MHI905" s="3"/>
      <c r="MHJ905" s="3"/>
      <c r="MHK905" s="3"/>
      <c r="MHL905" s="3"/>
      <c r="MHM905" s="3"/>
      <c r="MHN905" s="3"/>
      <c r="MHO905" s="3"/>
      <c r="MHP905" s="3"/>
      <c r="MHQ905" s="3"/>
      <c r="MHR905" s="3"/>
      <c r="MHS905" s="3"/>
      <c r="MHT905" s="3"/>
      <c r="MHU905" s="3"/>
      <c r="MHV905" s="3"/>
      <c r="MHW905" s="3"/>
      <c r="MHX905" s="3"/>
      <c r="MHY905" s="3"/>
      <c r="MHZ905" s="3"/>
      <c r="MIA905" s="3"/>
      <c r="MIB905" s="3"/>
      <c r="MIC905" s="3"/>
      <c r="MID905" s="3"/>
      <c r="MIE905" s="3"/>
      <c r="MIF905" s="3"/>
      <c r="MIG905" s="3"/>
      <c r="MIH905" s="3"/>
      <c r="MII905" s="3"/>
      <c r="MIJ905" s="3"/>
      <c r="MIK905" s="3"/>
      <c r="MIL905" s="3"/>
      <c r="MIM905" s="3"/>
      <c r="MIN905" s="3"/>
      <c r="MIO905" s="3"/>
      <c r="MIP905" s="3"/>
      <c r="MIQ905" s="3"/>
      <c r="MIR905" s="3"/>
      <c r="MIS905" s="3"/>
      <c r="MIT905" s="3"/>
      <c r="MIU905" s="3"/>
      <c r="MIV905" s="3"/>
      <c r="MIW905" s="3"/>
      <c r="MIX905" s="3"/>
      <c r="MIY905" s="3"/>
      <c r="MIZ905" s="3"/>
      <c r="MJA905" s="3"/>
      <c r="MJB905" s="3"/>
      <c r="MJC905" s="3"/>
      <c r="MJD905" s="3"/>
      <c r="MJE905" s="3"/>
      <c r="MJF905" s="3"/>
      <c r="MJG905" s="3"/>
      <c r="MJH905" s="3"/>
      <c r="MJI905" s="3"/>
      <c r="MJJ905" s="3"/>
      <c r="MJK905" s="3"/>
      <c r="MJL905" s="3"/>
      <c r="MJM905" s="3"/>
      <c r="MJN905" s="3"/>
      <c r="MJO905" s="3"/>
      <c r="MJP905" s="3"/>
      <c r="MJQ905" s="3"/>
      <c r="MJR905" s="3"/>
      <c r="MJS905" s="3"/>
      <c r="MJT905" s="3"/>
      <c r="MJU905" s="3"/>
      <c r="MJV905" s="3"/>
      <c r="MJW905" s="3"/>
      <c r="MJX905" s="3"/>
      <c r="MJY905" s="3"/>
      <c r="MJZ905" s="3"/>
      <c r="MKA905" s="3"/>
      <c r="MKB905" s="3"/>
      <c r="MKC905" s="3"/>
      <c r="MKD905" s="3"/>
      <c r="MKE905" s="3"/>
      <c r="MKF905" s="3"/>
      <c r="MKG905" s="3"/>
      <c r="MKH905" s="3"/>
      <c r="MKI905" s="3"/>
      <c r="MKJ905" s="3"/>
      <c r="MKK905" s="3"/>
      <c r="MKL905" s="3"/>
      <c r="MKM905" s="3"/>
      <c r="MKN905" s="3"/>
      <c r="MKO905" s="3"/>
      <c r="MKP905" s="3"/>
      <c r="MKQ905" s="3"/>
      <c r="MKR905" s="3"/>
      <c r="MKS905" s="3"/>
      <c r="MKT905" s="3"/>
      <c r="MKU905" s="3"/>
      <c r="MKV905" s="3"/>
      <c r="MKW905" s="3"/>
      <c r="MKX905" s="3"/>
      <c r="MKY905" s="3"/>
      <c r="MKZ905" s="3"/>
      <c r="MLA905" s="3"/>
      <c r="MLB905" s="3"/>
      <c r="MLC905" s="3"/>
      <c r="MLD905" s="3"/>
      <c r="MLE905" s="3"/>
      <c r="MLF905" s="3"/>
      <c r="MLG905" s="3"/>
      <c r="MLH905" s="3"/>
      <c r="MLI905" s="3"/>
      <c r="MLJ905" s="3"/>
      <c r="MLK905" s="3"/>
      <c r="MLL905" s="3"/>
      <c r="MLM905" s="3"/>
      <c r="MLN905" s="3"/>
      <c r="MLO905" s="3"/>
      <c r="MLP905" s="3"/>
      <c r="MLQ905" s="3"/>
      <c r="MLR905" s="3"/>
      <c r="MLS905" s="3"/>
      <c r="MLT905" s="3"/>
      <c r="MLU905" s="3"/>
      <c r="MLV905" s="3"/>
      <c r="MLW905" s="3"/>
      <c r="MLX905" s="3"/>
      <c r="MLY905" s="3"/>
      <c r="MLZ905" s="3"/>
      <c r="MMA905" s="3"/>
      <c r="MMB905" s="3"/>
      <c r="MMC905" s="3"/>
      <c r="MMD905" s="3"/>
      <c r="MME905" s="3"/>
      <c r="MMF905" s="3"/>
      <c r="MMG905" s="3"/>
      <c r="MMH905" s="3"/>
      <c r="MMI905" s="3"/>
      <c r="MMJ905" s="3"/>
      <c r="MMK905" s="3"/>
      <c r="MML905" s="3"/>
      <c r="MMM905" s="3"/>
      <c r="MMN905" s="3"/>
      <c r="MMO905" s="3"/>
      <c r="MMP905" s="3"/>
      <c r="MMQ905" s="3"/>
      <c r="MMR905" s="3"/>
      <c r="MMS905" s="3"/>
      <c r="MMT905" s="3"/>
      <c r="MMU905" s="3"/>
      <c r="MMV905" s="3"/>
      <c r="MMW905" s="3"/>
      <c r="MMX905" s="3"/>
      <c r="MMY905" s="3"/>
      <c r="MMZ905" s="3"/>
      <c r="MNA905" s="3"/>
      <c r="MNB905" s="3"/>
      <c r="MNC905" s="3"/>
      <c r="MND905" s="3"/>
      <c r="MNE905" s="3"/>
      <c r="MNF905" s="3"/>
      <c r="MNG905" s="3"/>
      <c r="MNH905" s="3"/>
      <c r="MNI905" s="3"/>
      <c r="MNJ905" s="3"/>
      <c r="MNK905" s="3"/>
      <c r="MNL905" s="3"/>
      <c r="MNM905" s="3"/>
      <c r="MNN905" s="3"/>
      <c r="MNO905" s="3"/>
      <c r="MNP905" s="3"/>
      <c r="MNQ905" s="3"/>
      <c r="MNR905" s="3"/>
      <c r="MNS905" s="3"/>
      <c r="MNT905" s="3"/>
      <c r="MNU905" s="3"/>
      <c r="MNV905" s="3"/>
      <c r="MNW905" s="3"/>
      <c r="MNX905" s="3"/>
      <c r="MNY905" s="3"/>
      <c r="MNZ905" s="3"/>
      <c r="MOA905" s="3"/>
      <c r="MOB905" s="3"/>
      <c r="MOC905" s="3"/>
      <c r="MOD905" s="3"/>
      <c r="MOE905" s="3"/>
      <c r="MOF905" s="3"/>
      <c r="MOG905" s="3"/>
      <c r="MOH905" s="3"/>
      <c r="MOI905" s="3"/>
      <c r="MOJ905" s="3"/>
      <c r="MOK905" s="3"/>
      <c r="MOL905" s="3"/>
      <c r="MOM905" s="3"/>
      <c r="MON905" s="3"/>
      <c r="MOO905" s="3"/>
      <c r="MOP905" s="3"/>
      <c r="MOQ905" s="3"/>
      <c r="MOR905" s="3"/>
      <c r="MOS905" s="3"/>
      <c r="MOT905" s="3"/>
      <c r="MOU905" s="3"/>
      <c r="MOV905" s="3"/>
      <c r="MOW905" s="3"/>
      <c r="MOX905" s="3"/>
      <c r="MOY905" s="3"/>
      <c r="MOZ905" s="3"/>
      <c r="MPA905" s="3"/>
      <c r="MPB905" s="3"/>
      <c r="MPC905" s="3"/>
      <c r="MPD905" s="3"/>
      <c r="MPE905" s="3"/>
      <c r="MPF905" s="3"/>
      <c r="MPG905" s="3"/>
      <c r="MPH905" s="3"/>
      <c r="MPI905" s="3"/>
      <c r="MPJ905" s="3"/>
      <c r="MPK905" s="3"/>
      <c r="MPL905" s="3"/>
      <c r="MPM905" s="3"/>
      <c r="MPN905" s="3"/>
      <c r="MPO905" s="3"/>
      <c r="MPP905" s="3"/>
      <c r="MPQ905" s="3"/>
      <c r="MPR905" s="3"/>
      <c r="MPS905" s="3"/>
      <c r="MPT905" s="3"/>
      <c r="MPU905" s="3"/>
      <c r="MPV905" s="3"/>
      <c r="MPW905" s="3"/>
      <c r="MPX905" s="3"/>
      <c r="MPY905" s="3"/>
      <c r="MPZ905" s="3"/>
      <c r="MQA905" s="3"/>
      <c r="MQB905" s="3"/>
      <c r="MQC905" s="3"/>
      <c r="MQD905" s="3"/>
      <c r="MQE905" s="3"/>
      <c r="MQF905" s="3"/>
      <c r="MQG905" s="3"/>
      <c r="MQH905" s="3"/>
      <c r="MQI905" s="3"/>
      <c r="MQJ905" s="3"/>
      <c r="MQK905" s="3"/>
      <c r="MQL905" s="3"/>
      <c r="MQM905" s="3"/>
      <c r="MQN905" s="3"/>
      <c r="MQO905" s="3"/>
      <c r="MQP905" s="3"/>
      <c r="MQQ905" s="3"/>
      <c r="MQR905" s="3"/>
      <c r="MQS905" s="3"/>
      <c r="MQT905" s="3"/>
      <c r="MQU905" s="3"/>
      <c r="MQV905" s="3"/>
      <c r="MQW905" s="3"/>
      <c r="MQX905" s="3"/>
      <c r="MQY905" s="3"/>
      <c r="MQZ905" s="3"/>
      <c r="MRA905" s="3"/>
      <c r="MRB905" s="3"/>
      <c r="MRC905" s="3"/>
      <c r="MRD905" s="3"/>
      <c r="MRE905" s="3"/>
      <c r="MRF905" s="3"/>
      <c r="MRG905" s="3"/>
      <c r="MRH905" s="3"/>
      <c r="MRI905" s="3"/>
      <c r="MRJ905" s="3"/>
      <c r="MRK905" s="3"/>
      <c r="MRL905" s="3"/>
      <c r="MRM905" s="3"/>
      <c r="MRN905" s="3"/>
      <c r="MRO905" s="3"/>
      <c r="MRP905" s="3"/>
      <c r="MRQ905" s="3"/>
      <c r="MRR905" s="3"/>
      <c r="MRS905" s="3"/>
      <c r="MRT905" s="3"/>
      <c r="MRU905" s="3"/>
      <c r="MRV905" s="3"/>
      <c r="MRW905" s="3"/>
      <c r="MRX905" s="3"/>
      <c r="MRY905" s="3"/>
      <c r="MRZ905" s="3"/>
      <c r="MSA905" s="3"/>
      <c r="MSB905" s="3"/>
      <c r="MSC905" s="3"/>
      <c r="MSD905" s="3"/>
      <c r="MSE905" s="3"/>
      <c r="MSF905" s="3"/>
      <c r="MSG905" s="3"/>
      <c r="MSH905" s="3"/>
      <c r="MSI905" s="3"/>
      <c r="MSJ905" s="3"/>
      <c r="MSK905" s="3"/>
      <c r="MSL905" s="3"/>
      <c r="MSM905" s="3"/>
      <c r="MSN905" s="3"/>
      <c r="MSO905" s="3"/>
      <c r="MSP905" s="3"/>
      <c r="MSQ905" s="3"/>
      <c r="MSR905" s="3"/>
      <c r="MSS905" s="3"/>
      <c r="MST905" s="3"/>
      <c r="MSU905" s="3"/>
      <c r="MSV905" s="3"/>
      <c r="MSW905" s="3"/>
      <c r="MSX905" s="3"/>
      <c r="MSY905" s="3"/>
      <c r="MSZ905" s="3"/>
      <c r="MTA905" s="3"/>
      <c r="MTB905" s="3"/>
      <c r="MTC905" s="3"/>
      <c r="MTD905" s="3"/>
      <c r="MTE905" s="3"/>
      <c r="MTF905" s="3"/>
      <c r="MTG905" s="3"/>
      <c r="MTH905" s="3"/>
      <c r="MTI905" s="3"/>
      <c r="MTJ905" s="3"/>
      <c r="MTK905" s="3"/>
      <c r="MTL905" s="3"/>
      <c r="MTM905" s="3"/>
      <c r="MTN905" s="3"/>
      <c r="MTO905" s="3"/>
      <c r="MTP905" s="3"/>
      <c r="MTQ905" s="3"/>
      <c r="MTR905" s="3"/>
      <c r="MTS905" s="3"/>
      <c r="MTT905" s="3"/>
      <c r="MTU905" s="3"/>
      <c r="MTV905" s="3"/>
      <c r="MTW905" s="3"/>
      <c r="MTX905" s="3"/>
      <c r="MTY905" s="3"/>
      <c r="MTZ905" s="3"/>
      <c r="MUA905" s="3"/>
      <c r="MUB905" s="3"/>
      <c r="MUC905" s="3"/>
      <c r="MUD905" s="3"/>
      <c r="MUE905" s="3"/>
      <c r="MUF905" s="3"/>
      <c r="MUG905" s="3"/>
      <c r="MUH905" s="3"/>
      <c r="MUI905" s="3"/>
      <c r="MUJ905" s="3"/>
      <c r="MUK905" s="3"/>
      <c r="MUL905" s="3"/>
      <c r="MUM905" s="3"/>
      <c r="MUN905" s="3"/>
      <c r="MUO905" s="3"/>
      <c r="MUP905" s="3"/>
      <c r="MUQ905" s="3"/>
      <c r="MUR905" s="3"/>
      <c r="MUS905" s="3"/>
      <c r="MUT905" s="3"/>
      <c r="MUU905" s="3"/>
      <c r="MUV905" s="3"/>
      <c r="MUW905" s="3"/>
      <c r="MUX905" s="3"/>
      <c r="MUY905" s="3"/>
      <c r="MUZ905" s="3"/>
      <c r="MVA905" s="3"/>
      <c r="MVB905" s="3"/>
      <c r="MVC905" s="3"/>
      <c r="MVD905" s="3"/>
      <c r="MVE905" s="3"/>
      <c r="MVF905" s="3"/>
      <c r="MVG905" s="3"/>
      <c r="MVH905" s="3"/>
      <c r="MVI905" s="3"/>
      <c r="MVJ905" s="3"/>
      <c r="MVK905" s="3"/>
      <c r="MVL905" s="3"/>
      <c r="MVM905" s="3"/>
      <c r="MVN905" s="3"/>
      <c r="MVO905" s="3"/>
      <c r="MVP905" s="3"/>
      <c r="MVQ905" s="3"/>
      <c r="MVR905" s="3"/>
      <c r="MVS905" s="3"/>
      <c r="MVT905" s="3"/>
      <c r="MVU905" s="3"/>
      <c r="MVV905" s="3"/>
      <c r="MVW905" s="3"/>
      <c r="MVX905" s="3"/>
      <c r="MVY905" s="3"/>
      <c r="MVZ905" s="3"/>
      <c r="MWA905" s="3"/>
      <c r="MWB905" s="3"/>
      <c r="MWC905" s="3"/>
      <c r="MWD905" s="3"/>
      <c r="MWE905" s="3"/>
      <c r="MWF905" s="3"/>
      <c r="MWG905" s="3"/>
      <c r="MWH905" s="3"/>
      <c r="MWI905" s="3"/>
      <c r="MWJ905" s="3"/>
      <c r="MWK905" s="3"/>
      <c r="MWL905" s="3"/>
      <c r="MWM905" s="3"/>
      <c r="MWN905" s="3"/>
      <c r="MWO905" s="3"/>
      <c r="MWP905" s="3"/>
      <c r="MWQ905" s="3"/>
      <c r="MWR905" s="3"/>
      <c r="MWS905" s="3"/>
      <c r="MWT905" s="3"/>
      <c r="MWU905" s="3"/>
      <c r="MWV905" s="3"/>
      <c r="MWW905" s="3"/>
      <c r="MWX905" s="3"/>
      <c r="MWY905" s="3"/>
      <c r="MWZ905" s="3"/>
      <c r="MXA905" s="3"/>
      <c r="MXB905" s="3"/>
      <c r="MXC905" s="3"/>
      <c r="MXD905" s="3"/>
      <c r="MXE905" s="3"/>
      <c r="MXF905" s="3"/>
      <c r="MXG905" s="3"/>
      <c r="MXH905" s="3"/>
      <c r="MXI905" s="3"/>
      <c r="MXJ905" s="3"/>
      <c r="MXK905" s="3"/>
      <c r="MXL905" s="3"/>
      <c r="MXM905" s="3"/>
      <c r="MXN905" s="3"/>
      <c r="MXO905" s="3"/>
      <c r="MXP905" s="3"/>
      <c r="MXQ905" s="3"/>
      <c r="MXR905" s="3"/>
      <c r="MXS905" s="3"/>
      <c r="MXT905" s="3"/>
      <c r="MXU905" s="3"/>
      <c r="MXV905" s="3"/>
      <c r="MXW905" s="3"/>
      <c r="MXX905" s="3"/>
      <c r="MXY905" s="3"/>
      <c r="MXZ905" s="3"/>
      <c r="MYA905" s="3"/>
      <c r="MYB905" s="3"/>
      <c r="MYC905" s="3"/>
      <c r="MYD905" s="3"/>
      <c r="MYE905" s="3"/>
      <c r="MYF905" s="3"/>
      <c r="MYG905" s="3"/>
      <c r="MYH905" s="3"/>
      <c r="MYI905" s="3"/>
      <c r="MYJ905" s="3"/>
      <c r="MYK905" s="3"/>
      <c r="MYL905" s="3"/>
      <c r="MYM905" s="3"/>
      <c r="MYN905" s="3"/>
      <c r="MYO905" s="3"/>
      <c r="MYP905" s="3"/>
      <c r="MYQ905" s="3"/>
      <c r="MYR905" s="3"/>
      <c r="MYS905" s="3"/>
      <c r="MYT905" s="3"/>
      <c r="MYU905" s="3"/>
      <c r="MYV905" s="3"/>
      <c r="MYW905" s="3"/>
      <c r="MYX905" s="3"/>
      <c r="MYY905" s="3"/>
      <c r="MYZ905" s="3"/>
      <c r="MZA905" s="3"/>
      <c r="MZB905" s="3"/>
      <c r="MZC905" s="3"/>
      <c r="MZD905" s="3"/>
      <c r="MZE905" s="3"/>
      <c r="MZF905" s="3"/>
      <c r="MZG905" s="3"/>
      <c r="MZH905" s="3"/>
      <c r="MZI905" s="3"/>
      <c r="MZJ905" s="3"/>
      <c r="MZK905" s="3"/>
      <c r="MZL905" s="3"/>
      <c r="MZM905" s="3"/>
      <c r="MZN905" s="3"/>
      <c r="MZO905" s="3"/>
      <c r="MZP905" s="3"/>
      <c r="MZQ905" s="3"/>
      <c r="MZR905" s="3"/>
      <c r="MZS905" s="3"/>
      <c r="MZT905" s="3"/>
      <c r="MZU905" s="3"/>
      <c r="MZV905" s="3"/>
      <c r="MZW905" s="3"/>
      <c r="MZX905" s="3"/>
      <c r="MZY905" s="3"/>
      <c r="MZZ905" s="3"/>
      <c r="NAA905" s="3"/>
      <c r="NAB905" s="3"/>
      <c r="NAC905" s="3"/>
      <c r="NAD905" s="3"/>
      <c r="NAE905" s="3"/>
      <c r="NAF905" s="3"/>
      <c r="NAG905" s="3"/>
      <c r="NAH905" s="3"/>
      <c r="NAI905" s="3"/>
      <c r="NAJ905" s="3"/>
      <c r="NAK905" s="3"/>
      <c r="NAL905" s="3"/>
      <c r="NAM905" s="3"/>
      <c r="NAN905" s="3"/>
      <c r="NAO905" s="3"/>
      <c r="NAP905" s="3"/>
      <c r="NAQ905" s="3"/>
      <c r="NAR905" s="3"/>
      <c r="NAS905" s="3"/>
      <c r="NAT905" s="3"/>
      <c r="NAU905" s="3"/>
      <c r="NAV905" s="3"/>
      <c r="NAW905" s="3"/>
      <c r="NAX905" s="3"/>
      <c r="NAY905" s="3"/>
      <c r="NAZ905" s="3"/>
      <c r="NBA905" s="3"/>
      <c r="NBB905" s="3"/>
      <c r="NBC905" s="3"/>
      <c r="NBD905" s="3"/>
      <c r="NBE905" s="3"/>
      <c r="NBF905" s="3"/>
      <c r="NBG905" s="3"/>
      <c r="NBH905" s="3"/>
      <c r="NBI905" s="3"/>
      <c r="NBJ905" s="3"/>
      <c r="NBK905" s="3"/>
      <c r="NBL905" s="3"/>
      <c r="NBM905" s="3"/>
      <c r="NBN905" s="3"/>
      <c r="NBO905" s="3"/>
      <c r="NBP905" s="3"/>
      <c r="NBQ905" s="3"/>
      <c r="NBR905" s="3"/>
      <c r="NBS905" s="3"/>
      <c r="NBT905" s="3"/>
      <c r="NBU905" s="3"/>
      <c r="NBV905" s="3"/>
      <c r="NBW905" s="3"/>
      <c r="NBX905" s="3"/>
      <c r="NBY905" s="3"/>
      <c r="NBZ905" s="3"/>
      <c r="NCA905" s="3"/>
      <c r="NCB905" s="3"/>
      <c r="NCC905" s="3"/>
      <c r="NCD905" s="3"/>
      <c r="NCE905" s="3"/>
      <c r="NCF905" s="3"/>
      <c r="NCG905" s="3"/>
      <c r="NCH905" s="3"/>
      <c r="NCI905" s="3"/>
      <c r="NCJ905" s="3"/>
      <c r="NCK905" s="3"/>
      <c r="NCL905" s="3"/>
      <c r="NCM905" s="3"/>
      <c r="NCN905" s="3"/>
      <c r="NCO905" s="3"/>
      <c r="NCP905" s="3"/>
      <c r="NCQ905" s="3"/>
      <c r="NCR905" s="3"/>
      <c r="NCS905" s="3"/>
      <c r="NCT905" s="3"/>
      <c r="NCU905" s="3"/>
      <c r="NCV905" s="3"/>
      <c r="NCW905" s="3"/>
      <c r="NCX905" s="3"/>
      <c r="NCY905" s="3"/>
      <c r="NCZ905" s="3"/>
      <c r="NDA905" s="3"/>
      <c r="NDB905" s="3"/>
      <c r="NDC905" s="3"/>
      <c r="NDD905" s="3"/>
      <c r="NDE905" s="3"/>
      <c r="NDF905" s="3"/>
      <c r="NDG905" s="3"/>
      <c r="NDH905" s="3"/>
      <c r="NDI905" s="3"/>
      <c r="NDJ905" s="3"/>
      <c r="NDK905" s="3"/>
      <c r="NDL905" s="3"/>
      <c r="NDM905" s="3"/>
      <c r="NDN905" s="3"/>
      <c r="NDO905" s="3"/>
      <c r="NDP905" s="3"/>
      <c r="NDQ905" s="3"/>
      <c r="NDR905" s="3"/>
      <c r="NDS905" s="3"/>
      <c r="NDT905" s="3"/>
      <c r="NDU905" s="3"/>
      <c r="NDV905" s="3"/>
      <c r="NDW905" s="3"/>
      <c r="NDX905" s="3"/>
      <c r="NDY905" s="3"/>
      <c r="NDZ905" s="3"/>
      <c r="NEA905" s="3"/>
      <c r="NEB905" s="3"/>
      <c r="NEC905" s="3"/>
      <c r="NED905" s="3"/>
      <c r="NEE905" s="3"/>
      <c r="NEF905" s="3"/>
      <c r="NEG905" s="3"/>
      <c r="NEH905" s="3"/>
      <c r="NEI905" s="3"/>
      <c r="NEJ905" s="3"/>
      <c r="NEK905" s="3"/>
      <c r="NEL905" s="3"/>
      <c r="NEM905" s="3"/>
      <c r="NEN905" s="3"/>
      <c r="NEO905" s="3"/>
      <c r="NEP905" s="3"/>
      <c r="NEQ905" s="3"/>
      <c r="NER905" s="3"/>
      <c r="NES905" s="3"/>
      <c r="NET905" s="3"/>
      <c r="NEU905" s="3"/>
      <c r="NEV905" s="3"/>
      <c r="NEW905" s="3"/>
      <c r="NEX905" s="3"/>
      <c r="NEY905" s="3"/>
      <c r="NEZ905" s="3"/>
      <c r="NFA905" s="3"/>
      <c r="NFB905" s="3"/>
      <c r="NFC905" s="3"/>
      <c r="NFD905" s="3"/>
      <c r="NFE905" s="3"/>
      <c r="NFF905" s="3"/>
      <c r="NFG905" s="3"/>
      <c r="NFH905" s="3"/>
      <c r="NFI905" s="3"/>
      <c r="NFJ905" s="3"/>
      <c r="NFK905" s="3"/>
      <c r="NFL905" s="3"/>
      <c r="NFM905" s="3"/>
      <c r="NFN905" s="3"/>
      <c r="NFO905" s="3"/>
      <c r="NFP905" s="3"/>
      <c r="NFQ905" s="3"/>
      <c r="NFR905" s="3"/>
      <c r="NFS905" s="3"/>
      <c r="NFT905" s="3"/>
      <c r="NFU905" s="3"/>
      <c r="NFV905" s="3"/>
      <c r="NFW905" s="3"/>
      <c r="NFX905" s="3"/>
      <c r="NFY905" s="3"/>
      <c r="NFZ905" s="3"/>
      <c r="NGA905" s="3"/>
      <c r="NGB905" s="3"/>
      <c r="NGC905" s="3"/>
      <c r="NGD905" s="3"/>
      <c r="NGE905" s="3"/>
      <c r="NGF905" s="3"/>
      <c r="NGG905" s="3"/>
      <c r="NGH905" s="3"/>
      <c r="NGI905" s="3"/>
      <c r="NGJ905" s="3"/>
      <c r="NGK905" s="3"/>
      <c r="NGL905" s="3"/>
      <c r="NGM905" s="3"/>
      <c r="NGN905" s="3"/>
      <c r="NGO905" s="3"/>
      <c r="NGP905" s="3"/>
      <c r="NGQ905" s="3"/>
      <c r="NGR905" s="3"/>
      <c r="NGS905" s="3"/>
      <c r="NGT905" s="3"/>
      <c r="NGU905" s="3"/>
      <c r="NGV905" s="3"/>
      <c r="NGW905" s="3"/>
      <c r="NGX905" s="3"/>
      <c r="NGY905" s="3"/>
      <c r="NGZ905" s="3"/>
      <c r="NHA905" s="3"/>
      <c r="NHB905" s="3"/>
      <c r="NHC905" s="3"/>
      <c r="NHD905" s="3"/>
      <c r="NHE905" s="3"/>
      <c r="NHF905" s="3"/>
      <c r="NHG905" s="3"/>
      <c r="NHH905" s="3"/>
      <c r="NHI905" s="3"/>
      <c r="NHJ905" s="3"/>
      <c r="NHK905" s="3"/>
      <c r="NHL905" s="3"/>
      <c r="NHM905" s="3"/>
      <c r="NHN905" s="3"/>
      <c r="NHO905" s="3"/>
      <c r="NHP905" s="3"/>
      <c r="NHQ905" s="3"/>
      <c r="NHR905" s="3"/>
      <c r="NHS905" s="3"/>
      <c r="NHT905" s="3"/>
      <c r="NHU905" s="3"/>
      <c r="NHV905" s="3"/>
      <c r="NHW905" s="3"/>
      <c r="NHX905" s="3"/>
      <c r="NHY905" s="3"/>
      <c r="NHZ905" s="3"/>
      <c r="NIA905" s="3"/>
      <c r="NIB905" s="3"/>
      <c r="NIC905" s="3"/>
      <c r="NID905" s="3"/>
      <c r="NIE905" s="3"/>
      <c r="NIF905" s="3"/>
      <c r="NIG905" s="3"/>
      <c r="NIH905" s="3"/>
      <c r="NII905" s="3"/>
      <c r="NIJ905" s="3"/>
      <c r="NIK905" s="3"/>
      <c r="NIL905" s="3"/>
      <c r="NIM905" s="3"/>
      <c r="NIN905" s="3"/>
      <c r="NIO905" s="3"/>
      <c r="NIP905" s="3"/>
      <c r="NIQ905" s="3"/>
      <c r="NIR905" s="3"/>
      <c r="NIS905" s="3"/>
      <c r="NIT905" s="3"/>
      <c r="NIU905" s="3"/>
      <c r="NIV905" s="3"/>
      <c r="NIW905" s="3"/>
      <c r="NIX905" s="3"/>
      <c r="NIY905" s="3"/>
      <c r="NIZ905" s="3"/>
      <c r="NJA905" s="3"/>
      <c r="NJB905" s="3"/>
      <c r="NJC905" s="3"/>
      <c r="NJD905" s="3"/>
      <c r="NJE905" s="3"/>
      <c r="NJF905" s="3"/>
      <c r="NJG905" s="3"/>
      <c r="NJH905" s="3"/>
      <c r="NJI905" s="3"/>
      <c r="NJJ905" s="3"/>
      <c r="NJK905" s="3"/>
      <c r="NJL905" s="3"/>
      <c r="NJM905" s="3"/>
      <c r="NJN905" s="3"/>
      <c r="NJO905" s="3"/>
      <c r="NJP905" s="3"/>
      <c r="NJQ905" s="3"/>
      <c r="NJR905" s="3"/>
      <c r="NJS905" s="3"/>
      <c r="NJT905" s="3"/>
      <c r="NJU905" s="3"/>
      <c r="NJV905" s="3"/>
      <c r="NJW905" s="3"/>
      <c r="NJX905" s="3"/>
      <c r="NJY905" s="3"/>
      <c r="NJZ905" s="3"/>
      <c r="NKA905" s="3"/>
      <c r="NKB905" s="3"/>
      <c r="NKC905" s="3"/>
      <c r="NKD905" s="3"/>
      <c r="NKE905" s="3"/>
      <c r="NKF905" s="3"/>
      <c r="NKG905" s="3"/>
      <c r="NKH905" s="3"/>
      <c r="NKI905" s="3"/>
      <c r="NKJ905" s="3"/>
      <c r="NKK905" s="3"/>
      <c r="NKL905" s="3"/>
      <c r="NKM905" s="3"/>
      <c r="NKN905" s="3"/>
      <c r="NKO905" s="3"/>
      <c r="NKP905" s="3"/>
      <c r="NKQ905" s="3"/>
      <c r="NKR905" s="3"/>
      <c r="NKS905" s="3"/>
      <c r="NKT905" s="3"/>
      <c r="NKU905" s="3"/>
      <c r="NKV905" s="3"/>
      <c r="NKW905" s="3"/>
      <c r="NKX905" s="3"/>
      <c r="NKY905" s="3"/>
      <c r="NKZ905" s="3"/>
      <c r="NLA905" s="3"/>
      <c r="NLB905" s="3"/>
      <c r="NLC905" s="3"/>
      <c r="NLD905" s="3"/>
      <c r="NLE905" s="3"/>
      <c r="NLF905" s="3"/>
      <c r="NLG905" s="3"/>
      <c r="NLH905" s="3"/>
      <c r="NLI905" s="3"/>
      <c r="NLJ905" s="3"/>
      <c r="NLK905" s="3"/>
      <c r="NLL905" s="3"/>
      <c r="NLM905" s="3"/>
      <c r="NLN905" s="3"/>
      <c r="NLO905" s="3"/>
      <c r="NLP905" s="3"/>
      <c r="NLQ905" s="3"/>
      <c r="NLR905" s="3"/>
      <c r="NLS905" s="3"/>
      <c r="NLT905" s="3"/>
      <c r="NLU905" s="3"/>
      <c r="NLV905" s="3"/>
      <c r="NLW905" s="3"/>
      <c r="NLX905" s="3"/>
      <c r="NLY905" s="3"/>
      <c r="NLZ905" s="3"/>
      <c r="NMA905" s="3"/>
      <c r="NMB905" s="3"/>
      <c r="NMC905" s="3"/>
      <c r="NMD905" s="3"/>
      <c r="NME905" s="3"/>
      <c r="NMF905" s="3"/>
      <c r="NMG905" s="3"/>
      <c r="NMH905" s="3"/>
      <c r="NMI905" s="3"/>
      <c r="NMJ905" s="3"/>
      <c r="NMK905" s="3"/>
      <c r="NML905" s="3"/>
      <c r="NMM905" s="3"/>
      <c r="NMN905" s="3"/>
      <c r="NMO905" s="3"/>
      <c r="NMP905" s="3"/>
      <c r="NMQ905" s="3"/>
      <c r="NMR905" s="3"/>
      <c r="NMS905" s="3"/>
      <c r="NMT905" s="3"/>
      <c r="NMU905" s="3"/>
      <c r="NMV905" s="3"/>
      <c r="NMW905" s="3"/>
      <c r="NMX905" s="3"/>
      <c r="NMY905" s="3"/>
      <c r="NMZ905" s="3"/>
      <c r="NNA905" s="3"/>
      <c r="NNB905" s="3"/>
      <c r="NNC905" s="3"/>
      <c r="NND905" s="3"/>
      <c r="NNE905" s="3"/>
      <c r="NNF905" s="3"/>
      <c r="NNG905" s="3"/>
      <c r="NNH905" s="3"/>
      <c r="NNI905" s="3"/>
      <c r="NNJ905" s="3"/>
      <c r="NNK905" s="3"/>
      <c r="NNL905" s="3"/>
      <c r="NNM905" s="3"/>
      <c r="NNN905" s="3"/>
      <c r="NNO905" s="3"/>
      <c r="NNP905" s="3"/>
      <c r="NNQ905" s="3"/>
      <c r="NNR905" s="3"/>
      <c r="NNS905" s="3"/>
      <c r="NNT905" s="3"/>
      <c r="NNU905" s="3"/>
      <c r="NNV905" s="3"/>
      <c r="NNW905" s="3"/>
      <c r="NNX905" s="3"/>
      <c r="NNY905" s="3"/>
      <c r="NNZ905" s="3"/>
      <c r="NOA905" s="3"/>
      <c r="NOB905" s="3"/>
      <c r="NOC905" s="3"/>
      <c r="NOD905" s="3"/>
      <c r="NOE905" s="3"/>
      <c r="NOF905" s="3"/>
      <c r="NOG905" s="3"/>
      <c r="NOH905" s="3"/>
      <c r="NOI905" s="3"/>
      <c r="NOJ905" s="3"/>
      <c r="NOK905" s="3"/>
      <c r="NOL905" s="3"/>
      <c r="NOM905" s="3"/>
      <c r="NON905" s="3"/>
      <c r="NOO905" s="3"/>
      <c r="NOP905" s="3"/>
      <c r="NOQ905" s="3"/>
      <c r="NOR905" s="3"/>
      <c r="NOS905" s="3"/>
      <c r="NOT905" s="3"/>
      <c r="NOU905" s="3"/>
      <c r="NOV905" s="3"/>
      <c r="NOW905" s="3"/>
      <c r="NOX905" s="3"/>
      <c r="NOY905" s="3"/>
      <c r="NOZ905" s="3"/>
      <c r="NPA905" s="3"/>
      <c r="NPB905" s="3"/>
      <c r="NPC905" s="3"/>
      <c r="NPD905" s="3"/>
      <c r="NPE905" s="3"/>
      <c r="NPF905" s="3"/>
      <c r="NPG905" s="3"/>
      <c r="NPH905" s="3"/>
      <c r="NPI905" s="3"/>
      <c r="NPJ905" s="3"/>
      <c r="NPK905" s="3"/>
      <c r="NPL905" s="3"/>
      <c r="NPM905" s="3"/>
      <c r="NPN905" s="3"/>
      <c r="NPO905" s="3"/>
      <c r="NPP905" s="3"/>
      <c r="NPQ905" s="3"/>
      <c r="NPR905" s="3"/>
      <c r="NPS905" s="3"/>
      <c r="NPT905" s="3"/>
      <c r="NPU905" s="3"/>
      <c r="NPV905" s="3"/>
      <c r="NPW905" s="3"/>
      <c r="NPX905" s="3"/>
      <c r="NPY905" s="3"/>
      <c r="NPZ905" s="3"/>
      <c r="NQA905" s="3"/>
      <c r="NQB905" s="3"/>
      <c r="NQC905" s="3"/>
      <c r="NQD905" s="3"/>
      <c r="NQE905" s="3"/>
      <c r="NQF905" s="3"/>
      <c r="NQG905" s="3"/>
      <c r="NQH905" s="3"/>
      <c r="NQI905" s="3"/>
      <c r="NQJ905" s="3"/>
      <c r="NQK905" s="3"/>
      <c r="NQL905" s="3"/>
      <c r="NQM905" s="3"/>
      <c r="NQN905" s="3"/>
      <c r="NQO905" s="3"/>
      <c r="NQP905" s="3"/>
      <c r="NQQ905" s="3"/>
      <c r="NQR905" s="3"/>
      <c r="NQS905" s="3"/>
      <c r="NQT905" s="3"/>
      <c r="NQU905" s="3"/>
      <c r="NQV905" s="3"/>
      <c r="NQW905" s="3"/>
      <c r="NQX905" s="3"/>
      <c r="NQY905" s="3"/>
      <c r="NQZ905" s="3"/>
      <c r="NRA905" s="3"/>
      <c r="NRB905" s="3"/>
      <c r="NRC905" s="3"/>
      <c r="NRD905" s="3"/>
      <c r="NRE905" s="3"/>
      <c r="NRF905" s="3"/>
      <c r="NRG905" s="3"/>
      <c r="NRH905" s="3"/>
      <c r="NRI905" s="3"/>
      <c r="NRJ905" s="3"/>
      <c r="NRK905" s="3"/>
      <c r="NRL905" s="3"/>
      <c r="NRM905" s="3"/>
      <c r="NRN905" s="3"/>
      <c r="NRO905" s="3"/>
      <c r="NRP905" s="3"/>
      <c r="NRQ905" s="3"/>
      <c r="NRR905" s="3"/>
      <c r="NRS905" s="3"/>
      <c r="NRT905" s="3"/>
      <c r="NRU905" s="3"/>
      <c r="NRV905" s="3"/>
      <c r="NRW905" s="3"/>
      <c r="NRX905" s="3"/>
      <c r="NRY905" s="3"/>
      <c r="NRZ905" s="3"/>
      <c r="NSA905" s="3"/>
      <c r="NSB905" s="3"/>
      <c r="NSC905" s="3"/>
      <c r="NSD905" s="3"/>
      <c r="NSE905" s="3"/>
      <c r="NSF905" s="3"/>
      <c r="NSG905" s="3"/>
      <c r="NSH905" s="3"/>
      <c r="NSI905" s="3"/>
      <c r="NSJ905" s="3"/>
      <c r="NSK905" s="3"/>
      <c r="NSL905" s="3"/>
      <c r="NSM905" s="3"/>
      <c r="NSN905" s="3"/>
      <c r="NSO905" s="3"/>
      <c r="NSP905" s="3"/>
      <c r="NSQ905" s="3"/>
      <c r="NSR905" s="3"/>
      <c r="NSS905" s="3"/>
      <c r="NST905" s="3"/>
      <c r="NSU905" s="3"/>
      <c r="NSV905" s="3"/>
      <c r="NSW905" s="3"/>
      <c r="NSX905" s="3"/>
      <c r="NSY905" s="3"/>
      <c r="NSZ905" s="3"/>
      <c r="NTA905" s="3"/>
      <c r="NTB905" s="3"/>
      <c r="NTC905" s="3"/>
      <c r="NTD905" s="3"/>
      <c r="NTE905" s="3"/>
      <c r="NTF905" s="3"/>
      <c r="NTG905" s="3"/>
      <c r="NTH905" s="3"/>
      <c r="NTI905" s="3"/>
      <c r="NTJ905" s="3"/>
      <c r="NTK905" s="3"/>
      <c r="NTL905" s="3"/>
      <c r="NTM905" s="3"/>
      <c r="NTN905" s="3"/>
      <c r="NTO905" s="3"/>
      <c r="NTP905" s="3"/>
      <c r="NTQ905" s="3"/>
      <c r="NTR905" s="3"/>
      <c r="NTS905" s="3"/>
      <c r="NTT905" s="3"/>
      <c r="NTU905" s="3"/>
      <c r="NTV905" s="3"/>
      <c r="NTW905" s="3"/>
      <c r="NTX905" s="3"/>
      <c r="NTY905" s="3"/>
      <c r="NTZ905" s="3"/>
      <c r="NUA905" s="3"/>
      <c r="NUB905" s="3"/>
      <c r="NUC905" s="3"/>
      <c r="NUD905" s="3"/>
      <c r="NUE905" s="3"/>
      <c r="NUF905" s="3"/>
      <c r="NUG905" s="3"/>
      <c r="NUH905" s="3"/>
      <c r="NUI905" s="3"/>
      <c r="NUJ905" s="3"/>
      <c r="NUK905" s="3"/>
      <c r="NUL905" s="3"/>
      <c r="NUM905" s="3"/>
      <c r="NUN905" s="3"/>
      <c r="NUO905" s="3"/>
      <c r="NUP905" s="3"/>
      <c r="NUQ905" s="3"/>
      <c r="NUR905" s="3"/>
      <c r="NUS905" s="3"/>
      <c r="NUT905" s="3"/>
      <c r="NUU905" s="3"/>
      <c r="NUV905" s="3"/>
      <c r="NUW905" s="3"/>
      <c r="NUX905" s="3"/>
      <c r="NUY905" s="3"/>
      <c r="NUZ905" s="3"/>
      <c r="NVA905" s="3"/>
      <c r="NVB905" s="3"/>
      <c r="NVC905" s="3"/>
      <c r="NVD905" s="3"/>
      <c r="NVE905" s="3"/>
      <c r="NVF905" s="3"/>
      <c r="NVG905" s="3"/>
      <c r="NVH905" s="3"/>
      <c r="NVI905" s="3"/>
      <c r="NVJ905" s="3"/>
      <c r="NVK905" s="3"/>
      <c r="NVL905" s="3"/>
      <c r="NVM905" s="3"/>
      <c r="NVN905" s="3"/>
      <c r="NVO905" s="3"/>
      <c r="NVP905" s="3"/>
      <c r="NVQ905" s="3"/>
      <c r="NVR905" s="3"/>
      <c r="NVS905" s="3"/>
      <c r="NVT905" s="3"/>
      <c r="NVU905" s="3"/>
      <c r="NVV905" s="3"/>
      <c r="NVW905" s="3"/>
      <c r="NVX905" s="3"/>
      <c r="NVY905" s="3"/>
      <c r="NVZ905" s="3"/>
      <c r="NWA905" s="3"/>
      <c r="NWB905" s="3"/>
      <c r="NWC905" s="3"/>
      <c r="NWD905" s="3"/>
      <c r="NWE905" s="3"/>
      <c r="NWF905" s="3"/>
      <c r="NWG905" s="3"/>
      <c r="NWH905" s="3"/>
      <c r="NWI905" s="3"/>
      <c r="NWJ905" s="3"/>
      <c r="NWK905" s="3"/>
      <c r="NWL905" s="3"/>
      <c r="NWM905" s="3"/>
      <c r="NWN905" s="3"/>
      <c r="NWO905" s="3"/>
      <c r="NWP905" s="3"/>
      <c r="NWQ905" s="3"/>
      <c r="NWR905" s="3"/>
      <c r="NWS905" s="3"/>
      <c r="NWT905" s="3"/>
      <c r="NWU905" s="3"/>
      <c r="NWV905" s="3"/>
      <c r="NWW905" s="3"/>
      <c r="NWX905" s="3"/>
      <c r="NWY905" s="3"/>
      <c r="NWZ905" s="3"/>
      <c r="NXA905" s="3"/>
      <c r="NXB905" s="3"/>
      <c r="NXC905" s="3"/>
      <c r="NXD905" s="3"/>
      <c r="NXE905" s="3"/>
      <c r="NXF905" s="3"/>
      <c r="NXG905" s="3"/>
      <c r="NXH905" s="3"/>
      <c r="NXI905" s="3"/>
      <c r="NXJ905" s="3"/>
      <c r="NXK905" s="3"/>
      <c r="NXL905" s="3"/>
      <c r="NXM905" s="3"/>
      <c r="NXN905" s="3"/>
      <c r="NXO905" s="3"/>
      <c r="NXP905" s="3"/>
      <c r="NXQ905" s="3"/>
      <c r="NXR905" s="3"/>
      <c r="NXS905" s="3"/>
      <c r="NXT905" s="3"/>
      <c r="NXU905" s="3"/>
      <c r="NXV905" s="3"/>
      <c r="NXW905" s="3"/>
      <c r="NXX905" s="3"/>
      <c r="NXY905" s="3"/>
      <c r="NXZ905" s="3"/>
      <c r="NYA905" s="3"/>
      <c r="NYB905" s="3"/>
      <c r="NYC905" s="3"/>
      <c r="NYD905" s="3"/>
      <c r="NYE905" s="3"/>
      <c r="NYF905" s="3"/>
      <c r="NYG905" s="3"/>
      <c r="NYH905" s="3"/>
      <c r="NYI905" s="3"/>
      <c r="NYJ905" s="3"/>
      <c r="NYK905" s="3"/>
      <c r="NYL905" s="3"/>
      <c r="NYM905" s="3"/>
      <c r="NYN905" s="3"/>
      <c r="NYO905" s="3"/>
      <c r="NYP905" s="3"/>
      <c r="NYQ905" s="3"/>
      <c r="NYR905" s="3"/>
      <c r="NYS905" s="3"/>
      <c r="NYT905" s="3"/>
      <c r="NYU905" s="3"/>
      <c r="NYV905" s="3"/>
      <c r="NYW905" s="3"/>
      <c r="NYX905" s="3"/>
      <c r="NYY905" s="3"/>
      <c r="NYZ905" s="3"/>
      <c r="NZA905" s="3"/>
      <c r="NZB905" s="3"/>
      <c r="NZC905" s="3"/>
      <c r="NZD905" s="3"/>
      <c r="NZE905" s="3"/>
      <c r="NZF905" s="3"/>
      <c r="NZG905" s="3"/>
      <c r="NZH905" s="3"/>
      <c r="NZI905" s="3"/>
      <c r="NZJ905" s="3"/>
      <c r="NZK905" s="3"/>
      <c r="NZL905" s="3"/>
      <c r="NZM905" s="3"/>
      <c r="NZN905" s="3"/>
      <c r="NZO905" s="3"/>
      <c r="NZP905" s="3"/>
      <c r="NZQ905" s="3"/>
      <c r="NZR905" s="3"/>
      <c r="NZS905" s="3"/>
      <c r="NZT905" s="3"/>
      <c r="NZU905" s="3"/>
      <c r="NZV905" s="3"/>
      <c r="NZW905" s="3"/>
      <c r="NZX905" s="3"/>
      <c r="NZY905" s="3"/>
      <c r="NZZ905" s="3"/>
      <c r="OAA905" s="3"/>
      <c r="OAB905" s="3"/>
      <c r="OAC905" s="3"/>
      <c r="OAD905" s="3"/>
      <c r="OAE905" s="3"/>
      <c r="OAF905" s="3"/>
      <c r="OAG905" s="3"/>
      <c r="OAH905" s="3"/>
      <c r="OAI905" s="3"/>
      <c r="OAJ905" s="3"/>
      <c r="OAK905" s="3"/>
      <c r="OAL905" s="3"/>
      <c r="OAM905" s="3"/>
      <c r="OAN905" s="3"/>
      <c r="OAO905" s="3"/>
      <c r="OAP905" s="3"/>
      <c r="OAQ905" s="3"/>
      <c r="OAR905" s="3"/>
      <c r="OAS905" s="3"/>
      <c r="OAT905" s="3"/>
      <c r="OAU905" s="3"/>
      <c r="OAV905" s="3"/>
      <c r="OAW905" s="3"/>
      <c r="OAX905" s="3"/>
      <c r="OAY905" s="3"/>
      <c r="OAZ905" s="3"/>
      <c r="OBA905" s="3"/>
      <c r="OBB905" s="3"/>
      <c r="OBC905" s="3"/>
      <c r="OBD905" s="3"/>
      <c r="OBE905" s="3"/>
      <c r="OBF905" s="3"/>
      <c r="OBG905" s="3"/>
      <c r="OBH905" s="3"/>
      <c r="OBI905" s="3"/>
      <c r="OBJ905" s="3"/>
      <c r="OBK905" s="3"/>
      <c r="OBL905" s="3"/>
      <c r="OBM905" s="3"/>
      <c r="OBN905" s="3"/>
      <c r="OBO905" s="3"/>
      <c r="OBP905" s="3"/>
      <c r="OBQ905" s="3"/>
      <c r="OBR905" s="3"/>
      <c r="OBS905" s="3"/>
      <c r="OBT905" s="3"/>
      <c r="OBU905" s="3"/>
      <c r="OBV905" s="3"/>
      <c r="OBW905" s="3"/>
      <c r="OBX905" s="3"/>
      <c r="OBY905" s="3"/>
      <c r="OBZ905" s="3"/>
      <c r="OCA905" s="3"/>
      <c r="OCB905" s="3"/>
      <c r="OCC905" s="3"/>
      <c r="OCD905" s="3"/>
      <c r="OCE905" s="3"/>
      <c r="OCF905" s="3"/>
      <c r="OCG905" s="3"/>
      <c r="OCH905" s="3"/>
      <c r="OCI905" s="3"/>
      <c r="OCJ905" s="3"/>
      <c r="OCK905" s="3"/>
      <c r="OCL905" s="3"/>
      <c r="OCM905" s="3"/>
      <c r="OCN905" s="3"/>
      <c r="OCO905" s="3"/>
      <c r="OCP905" s="3"/>
      <c r="OCQ905" s="3"/>
      <c r="OCR905" s="3"/>
      <c r="OCS905" s="3"/>
      <c r="OCT905" s="3"/>
      <c r="OCU905" s="3"/>
      <c r="OCV905" s="3"/>
      <c r="OCW905" s="3"/>
      <c r="OCX905" s="3"/>
      <c r="OCY905" s="3"/>
      <c r="OCZ905" s="3"/>
      <c r="ODA905" s="3"/>
      <c r="ODB905" s="3"/>
      <c r="ODC905" s="3"/>
      <c r="ODD905" s="3"/>
      <c r="ODE905" s="3"/>
      <c r="ODF905" s="3"/>
      <c r="ODG905" s="3"/>
      <c r="ODH905" s="3"/>
      <c r="ODI905" s="3"/>
      <c r="ODJ905" s="3"/>
      <c r="ODK905" s="3"/>
      <c r="ODL905" s="3"/>
      <c r="ODM905" s="3"/>
      <c r="ODN905" s="3"/>
      <c r="ODO905" s="3"/>
      <c r="ODP905" s="3"/>
      <c r="ODQ905" s="3"/>
      <c r="ODR905" s="3"/>
      <c r="ODS905" s="3"/>
      <c r="ODT905" s="3"/>
      <c r="ODU905" s="3"/>
      <c r="ODV905" s="3"/>
      <c r="ODW905" s="3"/>
      <c r="ODX905" s="3"/>
      <c r="ODY905" s="3"/>
      <c r="ODZ905" s="3"/>
      <c r="OEA905" s="3"/>
      <c r="OEB905" s="3"/>
      <c r="OEC905" s="3"/>
      <c r="OED905" s="3"/>
      <c r="OEE905" s="3"/>
      <c r="OEF905" s="3"/>
      <c r="OEG905" s="3"/>
      <c r="OEH905" s="3"/>
      <c r="OEI905" s="3"/>
      <c r="OEJ905" s="3"/>
      <c r="OEK905" s="3"/>
      <c r="OEL905" s="3"/>
      <c r="OEM905" s="3"/>
      <c r="OEN905" s="3"/>
      <c r="OEO905" s="3"/>
      <c r="OEP905" s="3"/>
      <c r="OEQ905" s="3"/>
      <c r="OER905" s="3"/>
      <c r="OES905" s="3"/>
      <c r="OET905" s="3"/>
      <c r="OEU905" s="3"/>
      <c r="OEV905" s="3"/>
      <c r="OEW905" s="3"/>
      <c r="OEX905" s="3"/>
      <c r="OEY905" s="3"/>
      <c r="OEZ905" s="3"/>
      <c r="OFA905" s="3"/>
      <c r="OFB905" s="3"/>
      <c r="OFC905" s="3"/>
      <c r="OFD905" s="3"/>
      <c r="OFE905" s="3"/>
      <c r="OFF905" s="3"/>
      <c r="OFG905" s="3"/>
      <c r="OFH905" s="3"/>
      <c r="OFI905" s="3"/>
      <c r="OFJ905" s="3"/>
      <c r="OFK905" s="3"/>
      <c r="OFL905" s="3"/>
      <c r="OFM905" s="3"/>
      <c r="OFN905" s="3"/>
      <c r="OFO905" s="3"/>
      <c r="OFP905" s="3"/>
      <c r="OFQ905" s="3"/>
      <c r="OFR905" s="3"/>
      <c r="OFS905" s="3"/>
      <c r="OFT905" s="3"/>
      <c r="OFU905" s="3"/>
      <c r="OFV905" s="3"/>
      <c r="OFW905" s="3"/>
      <c r="OFX905" s="3"/>
      <c r="OFY905" s="3"/>
      <c r="OFZ905" s="3"/>
      <c r="OGA905" s="3"/>
      <c r="OGB905" s="3"/>
      <c r="OGC905" s="3"/>
      <c r="OGD905" s="3"/>
      <c r="OGE905" s="3"/>
      <c r="OGF905" s="3"/>
      <c r="OGG905" s="3"/>
      <c r="OGH905" s="3"/>
      <c r="OGI905" s="3"/>
      <c r="OGJ905" s="3"/>
      <c r="OGK905" s="3"/>
      <c r="OGL905" s="3"/>
      <c r="OGM905" s="3"/>
      <c r="OGN905" s="3"/>
      <c r="OGO905" s="3"/>
      <c r="OGP905" s="3"/>
      <c r="OGQ905" s="3"/>
      <c r="OGR905" s="3"/>
      <c r="OGS905" s="3"/>
      <c r="OGT905" s="3"/>
      <c r="OGU905" s="3"/>
      <c r="OGV905" s="3"/>
      <c r="OGW905" s="3"/>
      <c r="OGX905" s="3"/>
      <c r="OGY905" s="3"/>
      <c r="OGZ905" s="3"/>
      <c r="OHA905" s="3"/>
      <c r="OHB905" s="3"/>
      <c r="OHC905" s="3"/>
      <c r="OHD905" s="3"/>
      <c r="OHE905" s="3"/>
      <c r="OHF905" s="3"/>
      <c r="OHG905" s="3"/>
      <c r="OHH905" s="3"/>
      <c r="OHI905" s="3"/>
      <c r="OHJ905" s="3"/>
      <c r="OHK905" s="3"/>
      <c r="OHL905" s="3"/>
      <c r="OHM905" s="3"/>
      <c r="OHN905" s="3"/>
      <c r="OHO905" s="3"/>
      <c r="OHP905" s="3"/>
      <c r="OHQ905" s="3"/>
      <c r="OHR905" s="3"/>
      <c r="OHS905" s="3"/>
      <c r="OHT905" s="3"/>
      <c r="OHU905" s="3"/>
      <c r="OHV905" s="3"/>
      <c r="OHW905" s="3"/>
      <c r="OHX905" s="3"/>
      <c r="OHY905" s="3"/>
      <c r="OHZ905" s="3"/>
      <c r="OIA905" s="3"/>
      <c r="OIB905" s="3"/>
      <c r="OIC905" s="3"/>
      <c r="OID905" s="3"/>
      <c r="OIE905" s="3"/>
      <c r="OIF905" s="3"/>
      <c r="OIG905" s="3"/>
      <c r="OIH905" s="3"/>
      <c r="OII905" s="3"/>
      <c r="OIJ905" s="3"/>
      <c r="OIK905" s="3"/>
      <c r="OIL905" s="3"/>
      <c r="OIM905" s="3"/>
      <c r="OIN905" s="3"/>
      <c r="OIO905" s="3"/>
      <c r="OIP905" s="3"/>
      <c r="OIQ905" s="3"/>
      <c r="OIR905" s="3"/>
      <c r="OIS905" s="3"/>
      <c r="OIT905" s="3"/>
      <c r="OIU905" s="3"/>
      <c r="OIV905" s="3"/>
      <c r="OIW905" s="3"/>
      <c r="OIX905" s="3"/>
      <c r="OIY905" s="3"/>
      <c r="OIZ905" s="3"/>
      <c r="OJA905" s="3"/>
      <c r="OJB905" s="3"/>
      <c r="OJC905" s="3"/>
      <c r="OJD905" s="3"/>
      <c r="OJE905" s="3"/>
      <c r="OJF905" s="3"/>
      <c r="OJG905" s="3"/>
      <c r="OJH905" s="3"/>
      <c r="OJI905" s="3"/>
      <c r="OJJ905" s="3"/>
      <c r="OJK905" s="3"/>
      <c r="OJL905" s="3"/>
      <c r="OJM905" s="3"/>
      <c r="OJN905" s="3"/>
      <c r="OJO905" s="3"/>
      <c r="OJP905" s="3"/>
      <c r="OJQ905" s="3"/>
      <c r="OJR905" s="3"/>
      <c r="OJS905" s="3"/>
      <c r="OJT905" s="3"/>
      <c r="OJU905" s="3"/>
      <c r="OJV905" s="3"/>
      <c r="OJW905" s="3"/>
      <c r="OJX905" s="3"/>
      <c r="OJY905" s="3"/>
      <c r="OJZ905" s="3"/>
      <c r="OKA905" s="3"/>
      <c r="OKB905" s="3"/>
      <c r="OKC905" s="3"/>
      <c r="OKD905" s="3"/>
      <c r="OKE905" s="3"/>
      <c r="OKF905" s="3"/>
      <c r="OKG905" s="3"/>
      <c r="OKH905" s="3"/>
      <c r="OKI905" s="3"/>
      <c r="OKJ905" s="3"/>
      <c r="OKK905" s="3"/>
      <c r="OKL905" s="3"/>
      <c r="OKM905" s="3"/>
      <c r="OKN905" s="3"/>
      <c r="OKO905" s="3"/>
      <c r="OKP905" s="3"/>
      <c r="OKQ905" s="3"/>
      <c r="OKR905" s="3"/>
      <c r="OKS905" s="3"/>
      <c r="OKT905" s="3"/>
      <c r="OKU905" s="3"/>
      <c r="OKV905" s="3"/>
      <c r="OKW905" s="3"/>
      <c r="OKX905" s="3"/>
      <c r="OKY905" s="3"/>
      <c r="OKZ905" s="3"/>
      <c r="OLA905" s="3"/>
      <c r="OLB905" s="3"/>
      <c r="OLC905" s="3"/>
      <c r="OLD905" s="3"/>
      <c r="OLE905" s="3"/>
      <c r="OLF905" s="3"/>
      <c r="OLG905" s="3"/>
      <c r="OLH905" s="3"/>
      <c r="OLI905" s="3"/>
      <c r="OLJ905" s="3"/>
      <c r="OLK905" s="3"/>
      <c r="OLL905" s="3"/>
      <c r="OLM905" s="3"/>
      <c r="OLN905" s="3"/>
      <c r="OLO905" s="3"/>
      <c r="OLP905" s="3"/>
      <c r="OLQ905" s="3"/>
      <c r="OLR905" s="3"/>
      <c r="OLS905" s="3"/>
      <c r="OLT905" s="3"/>
      <c r="OLU905" s="3"/>
      <c r="OLV905" s="3"/>
      <c r="OLW905" s="3"/>
      <c r="OLX905" s="3"/>
      <c r="OLY905" s="3"/>
      <c r="OLZ905" s="3"/>
      <c r="OMA905" s="3"/>
      <c r="OMB905" s="3"/>
      <c r="OMC905" s="3"/>
      <c r="OMD905" s="3"/>
      <c r="OME905" s="3"/>
      <c r="OMF905" s="3"/>
      <c r="OMG905" s="3"/>
      <c r="OMH905" s="3"/>
      <c r="OMI905" s="3"/>
      <c r="OMJ905" s="3"/>
      <c r="OMK905" s="3"/>
      <c r="OML905" s="3"/>
      <c r="OMM905" s="3"/>
      <c r="OMN905" s="3"/>
      <c r="OMO905" s="3"/>
      <c r="OMP905" s="3"/>
      <c r="OMQ905" s="3"/>
      <c r="OMR905" s="3"/>
      <c r="OMS905" s="3"/>
      <c r="OMT905" s="3"/>
      <c r="OMU905" s="3"/>
      <c r="OMV905" s="3"/>
      <c r="OMW905" s="3"/>
      <c r="OMX905" s="3"/>
      <c r="OMY905" s="3"/>
      <c r="OMZ905" s="3"/>
      <c r="ONA905" s="3"/>
      <c r="ONB905" s="3"/>
      <c r="ONC905" s="3"/>
      <c r="OND905" s="3"/>
      <c r="ONE905" s="3"/>
      <c r="ONF905" s="3"/>
      <c r="ONG905" s="3"/>
      <c r="ONH905" s="3"/>
      <c r="ONI905" s="3"/>
      <c r="ONJ905" s="3"/>
      <c r="ONK905" s="3"/>
      <c r="ONL905" s="3"/>
      <c r="ONM905" s="3"/>
      <c r="ONN905" s="3"/>
      <c r="ONO905" s="3"/>
      <c r="ONP905" s="3"/>
      <c r="ONQ905" s="3"/>
      <c r="ONR905" s="3"/>
      <c r="ONS905" s="3"/>
      <c r="ONT905" s="3"/>
      <c r="ONU905" s="3"/>
      <c r="ONV905" s="3"/>
      <c r="ONW905" s="3"/>
      <c r="ONX905" s="3"/>
      <c r="ONY905" s="3"/>
      <c r="ONZ905" s="3"/>
      <c r="OOA905" s="3"/>
      <c r="OOB905" s="3"/>
      <c r="OOC905" s="3"/>
      <c r="OOD905" s="3"/>
      <c r="OOE905" s="3"/>
      <c r="OOF905" s="3"/>
      <c r="OOG905" s="3"/>
      <c r="OOH905" s="3"/>
      <c r="OOI905" s="3"/>
      <c r="OOJ905" s="3"/>
      <c r="OOK905" s="3"/>
      <c r="OOL905" s="3"/>
      <c r="OOM905" s="3"/>
      <c r="OON905" s="3"/>
      <c r="OOO905" s="3"/>
      <c r="OOP905" s="3"/>
      <c r="OOQ905" s="3"/>
      <c r="OOR905" s="3"/>
      <c r="OOS905" s="3"/>
      <c r="OOT905" s="3"/>
      <c r="OOU905" s="3"/>
      <c r="OOV905" s="3"/>
      <c r="OOW905" s="3"/>
      <c r="OOX905" s="3"/>
      <c r="OOY905" s="3"/>
      <c r="OOZ905" s="3"/>
      <c r="OPA905" s="3"/>
      <c r="OPB905" s="3"/>
      <c r="OPC905" s="3"/>
      <c r="OPD905" s="3"/>
      <c r="OPE905" s="3"/>
      <c r="OPF905" s="3"/>
      <c r="OPG905" s="3"/>
      <c r="OPH905" s="3"/>
      <c r="OPI905" s="3"/>
      <c r="OPJ905" s="3"/>
      <c r="OPK905" s="3"/>
      <c r="OPL905" s="3"/>
      <c r="OPM905" s="3"/>
      <c r="OPN905" s="3"/>
      <c r="OPO905" s="3"/>
      <c r="OPP905" s="3"/>
      <c r="OPQ905" s="3"/>
      <c r="OPR905" s="3"/>
      <c r="OPS905" s="3"/>
      <c r="OPT905" s="3"/>
      <c r="OPU905" s="3"/>
      <c r="OPV905" s="3"/>
      <c r="OPW905" s="3"/>
      <c r="OPX905" s="3"/>
      <c r="OPY905" s="3"/>
      <c r="OPZ905" s="3"/>
      <c r="OQA905" s="3"/>
      <c r="OQB905" s="3"/>
      <c r="OQC905" s="3"/>
      <c r="OQD905" s="3"/>
      <c r="OQE905" s="3"/>
      <c r="OQF905" s="3"/>
      <c r="OQG905" s="3"/>
      <c r="OQH905" s="3"/>
      <c r="OQI905" s="3"/>
      <c r="OQJ905" s="3"/>
      <c r="OQK905" s="3"/>
      <c r="OQL905" s="3"/>
      <c r="OQM905" s="3"/>
      <c r="OQN905" s="3"/>
      <c r="OQO905" s="3"/>
      <c r="OQP905" s="3"/>
      <c r="OQQ905" s="3"/>
      <c r="OQR905" s="3"/>
      <c r="OQS905" s="3"/>
      <c r="OQT905" s="3"/>
      <c r="OQU905" s="3"/>
      <c r="OQV905" s="3"/>
      <c r="OQW905" s="3"/>
      <c r="OQX905" s="3"/>
      <c r="OQY905" s="3"/>
      <c r="OQZ905" s="3"/>
      <c r="ORA905" s="3"/>
      <c r="ORB905" s="3"/>
      <c r="ORC905" s="3"/>
      <c r="ORD905" s="3"/>
      <c r="ORE905" s="3"/>
      <c r="ORF905" s="3"/>
      <c r="ORG905" s="3"/>
      <c r="ORH905" s="3"/>
      <c r="ORI905" s="3"/>
      <c r="ORJ905" s="3"/>
      <c r="ORK905" s="3"/>
      <c r="ORL905" s="3"/>
      <c r="ORM905" s="3"/>
      <c r="ORN905" s="3"/>
      <c r="ORO905" s="3"/>
      <c r="ORP905" s="3"/>
      <c r="ORQ905" s="3"/>
      <c r="ORR905" s="3"/>
      <c r="ORS905" s="3"/>
      <c r="ORT905" s="3"/>
      <c r="ORU905" s="3"/>
      <c r="ORV905" s="3"/>
      <c r="ORW905" s="3"/>
      <c r="ORX905" s="3"/>
      <c r="ORY905" s="3"/>
      <c r="ORZ905" s="3"/>
      <c r="OSA905" s="3"/>
      <c r="OSB905" s="3"/>
      <c r="OSC905" s="3"/>
      <c r="OSD905" s="3"/>
      <c r="OSE905" s="3"/>
      <c r="OSF905" s="3"/>
      <c r="OSG905" s="3"/>
      <c r="OSH905" s="3"/>
      <c r="OSI905" s="3"/>
      <c r="OSJ905" s="3"/>
      <c r="OSK905" s="3"/>
      <c r="OSL905" s="3"/>
      <c r="OSM905" s="3"/>
      <c r="OSN905" s="3"/>
      <c r="OSO905" s="3"/>
      <c r="OSP905" s="3"/>
      <c r="OSQ905" s="3"/>
      <c r="OSR905" s="3"/>
      <c r="OSS905" s="3"/>
      <c r="OST905" s="3"/>
      <c r="OSU905" s="3"/>
      <c r="OSV905" s="3"/>
      <c r="OSW905" s="3"/>
      <c r="OSX905" s="3"/>
      <c r="OSY905" s="3"/>
      <c r="OSZ905" s="3"/>
      <c r="OTA905" s="3"/>
      <c r="OTB905" s="3"/>
      <c r="OTC905" s="3"/>
      <c r="OTD905" s="3"/>
      <c r="OTE905" s="3"/>
      <c r="OTF905" s="3"/>
      <c r="OTG905" s="3"/>
      <c r="OTH905" s="3"/>
      <c r="OTI905" s="3"/>
      <c r="OTJ905" s="3"/>
      <c r="OTK905" s="3"/>
      <c r="OTL905" s="3"/>
      <c r="OTM905" s="3"/>
      <c r="OTN905" s="3"/>
      <c r="OTO905" s="3"/>
      <c r="OTP905" s="3"/>
      <c r="OTQ905" s="3"/>
      <c r="OTR905" s="3"/>
      <c r="OTS905" s="3"/>
      <c r="OTT905" s="3"/>
      <c r="OTU905" s="3"/>
      <c r="OTV905" s="3"/>
      <c r="OTW905" s="3"/>
      <c r="OTX905" s="3"/>
      <c r="OTY905" s="3"/>
      <c r="OTZ905" s="3"/>
      <c r="OUA905" s="3"/>
      <c r="OUB905" s="3"/>
      <c r="OUC905" s="3"/>
      <c r="OUD905" s="3"/>
      <c r="OUE905" s="3"/>
      <c r="OUF905" s="3"/>
      <c r="OUG905" s="3"/>
      <c r="OUH905" s="3"/>
      <c r="OUI905" s="3"/>
      <c r="OUJ905" s="3"/>
      <c r="OUK905" s="3"/>
      <c r="OUL905" s="3"/>
      <c r="OUM905" s="3"/>
      <c r="OUN905" s="3"/>
      <c r="OUO905" s="3"/>
      <c r="OUP905" s="3"/>
      <c r="OUQ905" s="3"/>
      <c r="OUR905" s="3"/>
      <c r="OUS905" s="3"/>
      <c r="OUT905" s="3"/>
      <c r="OUU905" s="3"/>
      <c r="OUV905" s="3"/>
      <c r="OUW905" s="3"/>
      <c r="OUX905" s="3"/>
      <c r="OUY905" s="3"/>
      <c r="OUZ905" s="3"/>
      <c r="OVA905" s="3"/>
      <c r="OVB905" s="3"/>
      <c r="OVC905" s="3"/>
      <c r="OVD905" s="3"/>
      <c r="OVE905" s="3"/>
      <c r="OVF905" s="3"/>
      <c r="OVG905" s="3"/>
      <c r="OVH905" s="3"/>
      <c r="OVI905" s="3"/>
      <c r="OVJ905" s="3"/>
      <c r="OVK905" s="3"/>
      <c r="OVL905" s="3"/>
      <c r="OVM905" s="3"/>
      <c r="OVN905" s="3"/>
      <c r="OVO905" s="3"/>
      <c r="OVP905" s="3"/>
      <c r="OVQ905" s="3"/>
      <c r="OVR905" s="3"/>
      <c r="OVS905" s="3"/>
      <c r="OVT905" s="3"/>
      <c r="OVU905" s="3"/>
      <c r="OVV905" s="3"/>
      <c r="OVW905" s="3"/>
      <c r="OVX905" s="3"/>
      <c r="OVY905" s="3"/>
      <c r="OVZ905" s="3"/>
      <c r="OWA905" s="3"/>
      <c r="OWB905" s="3"/>
      <c r="OWC905" s="3"/>
      <c r="OWD905" s="3"/>
      <c r="OWE905" s="3"/>
      <c r="OWF905" s="3"/>
      <c r="OWG905" s="3"/>
      <c r="OWH905" s="3"/>
      <c r="OWI905" s="3"/>
      <c r="OWJ905" s="3"/>
      <c r="OWK905" s="3"/>
      <c r="OWL905" s="3"/>
      <c r="OWM905" s="3"/>
      <c r="OWN905" s="3"/>
      <c r="OWO905" s="3"/>
      <c r="OWP905" s="3"/>
      <c r="OWQ905" s="3"/>
      <c r="OWR905" s="3"/>
      <c r="OWS905" s="3"/>
      <c r="OWT905" s="3"/>
      <c r="OWU905" s="3"/>
      <c r="OWV905" s="3"/>
      <c r="OWW905" s="3"/>
      <c r="OWX905" s="3"/>
      <c r="OWY905" s="3"/>
      <c r="OWZ905" s="3"/>
      <c r="OXA905" s="3"/>
      <c r="OXB905" s="3"/>
      <c r="OXC905" s="3"/>
      <c r="OXD905" s="3"/>
      <c r="OXE905" s="3"/>
      <c r="OXF905" s="3"/>
      <c r="OXG905" s="3"/>
      <c r="OXH905" s="3"/>
      <c r="OXI905" s="3"/>
      <c r="OXJ905" s="3"/>
      <c r="OXK905" s="3"/>
      <c r="OXL905" s="3"/>
      <c r="OXM905" s="3"/>
      <c r="OXN905" s="3"/>
      <c r="OXO905" s="3"/>
      <c r="OXP905" s="3"/>
      <c r="OXQ905" s="3"/>
      <c r="OXR905" s="3"/>
      <c r="OXS905" s="3"/>
      <c r="OXT905" s="3"/>
      <c r="OXU905" s="3"/>
      <c r="OXV905" s="3"/>
      <c r="OXW905" s="3"/>
      <c r="OXX905" s="3"/>
      <c r="OXY905" s="3"/>
      <c r="OXZ905" s="3"/>
      <c r="OYA905" s="3"/>
      <c r="OYB905" s="3"/>
      <c r="OYC905" s="3"/>
      <c r="OYD905" s="3"/>
      <c r="OYE905" s="3"/>
      <c r="OYF905" s="3"/>
      <c r="OYG905" s="3"/>
      <c r="OYH905" s="3"/>
      <c r="OYI905" s="3"/>
      <c r="OYJ905" s="3"/>
      <c r="OYK905" s="3"/>
      <c r="OYL905" s="3"/>
      <c r="OYM905" s="3"/>
      <c r="OYN905" s="3"/>
      <c r="OYO905" s="3"/>
      <c r="OYP905" s="3"/>
      <c r="OYQ905" s="3"/>
      <c r="OYR905" s="3"/>
      <c r="OYS905" s="3"/>
      <c r="OYT905" s="3"/>
      <c r="OYU905" s="3"/>
      <c r="OYV905" s="3"/>
      <c r="OYW905" s="3"/>
      <c r="OYX905" s="3"/>
      <c r="OYY905" s="3"/>
      <c r="OYZ905" s="3"/>
      <c r="OZA905" s="3"/>
      <c r="OZB905" s="3"/>
      <c r="OZC905" s="3"/>
      <c r="OZD905" s="3"/>
      <c r="OZE905" s="3"/>
      <c r="OZF905" s="3"/>
      <c r="OZG905" s="3"/>
      <c r="OZH905" s="3"/>
      <c r="OZI905" s="3"/>
      <c r="OZJ905" s="3"/>
      <c r="OZK905" s="3"/>
      <c r="OZL905" s="3"/>
      <c r="OZM905" s="3"/>
      <c r="OZN905" s="3"/>
      <c r="OZO905" s="3"/>
      <c r="OZP905" s="3"/>
      <c r="OZQ905" s="3"/>
      <c r="OZR905" s="3"/>
      <c r="OZS905" s="3"/>
      <c r="OZT905" s="3"/>
      <c r="OZU905" s="3"/>
      <c r="OZV905" s="3"/>
      <c r="OZW905" s="3"/>
      <c r="OZX905" s="3"/>
      <c r="OZY905" s="3"/>
      <c r="OZZ905" s="3"/>
      <c r="PAA905" s="3"/>
      <c r="PAB905" s="3"/>
      <c r="PAC905" s="3"/>
      <c r="PAD905" s="3"/>
      <c r="PAE905" s="3"/>
      <c r="PAF905" s="3"/>
      <c r="PAG905" s="3"/>
      <c r="PAH905" s="3"/>
      <c r="PAI905" s="3"/>
      <c r="PAJ905" s="3"/>
      <c r="PAK905" s="3"/>
      <c r="PAL905" s="3"/>
      <c r="PAM905" s="3"/>
      <c r="PAN905" s="3"/>
      <c r="PAO905" s="3"/>
      <c r="PAP905" s="3"/>
      <c r="PAQ905" s="3"/>
      <c r="PAR905" s="3"/>
      <c r="PAS905" s="3"/>
      <c r="PAT905" s="3"/>
      <c r="PAU905" s="3"/>
      <c r="PAV905" s="3"/>
      <c r="PAW905" s="3"/>
      <c r="PAX905" s="3"/>
      <c r="PAY905" s="3"/>
      <c r="PAZ905" s="3"/>
      <c r="PBA905" s="3"/>
      <c r="PBB905" s="3"/>
      <c r="PBC905" s="3"/>
      <c r="PBD905" s="3"/>
      <c r="PBE905" s="3"/>
      <c r="PBF905" s="3"/>
      <c r="PBG905" s="3"/>
      <c r="PBH905" s="3"/>
      <c r="PBI905" s="3"/>
      <c r="PBJ905" s="3"/>
      <c r="PBK905" s="3"/>
      <c r="PBL905" s="3"/>
      <c r="PBM905" s="3"/>
      <c r="PBN905" s="3"/>
      <c r="PBO905" s="3"/>
      <c r="PBP905" s="3"/>
      <c r="PBQ905" s="3"/>
      <c r="PBR905" s="3"/>
      <c r="PBS905" s="3"/>
      <c r="PBT905" s="3"/>
      <c r="PBU905" s="3"/>
      <c r="PBV905" s="3"/>
      <c r="PBW905" s="3"/>
      <c r="PBX905" s="3"/>
      <c r="PBY905" s="3"/>
      <c r="PBZ905" s="3"/>
      <c r="PCA905" s="3"/>
      <c r="PCB905" s="3"/>
      <c r="PCC905" s="3"/>
      <c r="PCD905" s="3"/>
      <c r="PCE905" s="3"/>
      <c r="PCF905" s="3"/>
      <c r="PCG905" s="3"/>
      <c r="PCH905" s="3"/>
      <c r="PCI905" s="3"/>
      <c r="PCJ905" s="3"/>
      <c r="PCK905" s="3"/>
      <c r="PCL905" s="3"/>
      <c r="PCM905" s="3"/>
      <c r="PCN905" s="3"/>
      <c r="PCO905" s="3"/>
      <c r="PCP905" s="3"/>
      <c r="PCQ905" s="3"/>
      <c r="PCR905" s="3"/>
      <c r="PCS905" s="3"/>
      <c r="PCT905" s="3"/>
      <c r="PCU905" s="3"/>
      <c r="PCV905" s="3"/>
      <c r="PCW905" s="3"/>
      <c r="PCX905" s="3"/>
      <c r="PCY905" s="3"/>
      <c r="PCZ905" s="3"/>
      <c r="PDA905" s="3"/>
      <c r="PDB905" s="3"/>
      <c r="PDC905" s="3"/>
      <c r="PDD905" s="3"/>
      <c r="PDE905" s="3"/>
      <c r="PDF905" s="3"/>
      <c r="PDG905" s="3"/>
      <c r="PDH905" s="3"/>
      <c r="PDI905" s="3"/>
      <c r="PDJ905" s="3"/>
      <c r="PDK905" s="3"/>
      <c r="PDL905" s="3"/>
      <c r="PDM905" s="3"/>
      <c r="PDN905" s="3"/>
      <c r="PDO905" s="3"/>
      <c r="PDP905" s="3"/>
      <c r="PDQ905" s="3"/>
      <c r="PDR905" s="3"/>
      <c r="PDS905" s="3"/>
      <c r="PDT905" s="3"/>
      <c r="PDU905" s="3"/>
      <c r="PDV905" s="3"/>
      <c r="PDW905" s="3"/>
      <c r="PDX905" s="3"/>
      <c r="PDY905" s="3"/>
      <c r="PDZ905" s="3"/>
      <c r="PEA905" s="3"/>
      <c r="PEB905" s="3"/>
      <c r="PEC905" s="3"/>
      <c r="PED905" s="3"/>
      <c r="PEE905" s="3"/>
      <c r="PEF905" s="3"/>
      <c r="PEG905" s="3"/>
      <c r="PEH905" s="3"/>
      <c r="PEI905" s="3"/>
      <c r="PEJ905" s="3"/>
      <c r="PEK905" s="3"/>
      <c r="PEL905" s="3"/>
      <c r="PEM905" s="3"/>
      <c r="PEN905" s="3"/>
      <c r="PEO905" s="3"/>
      <c r="PEP905" s="3"/>
      <c r="PEQ905" s="3"/>
      <c r="PER905" s="3"/>
      <c r="PES905" s="3"/>
      <c r="PET905" s="3"/>
      <c r="PEU905" s="3"/>
      <c r="PEV905" s="3"/>
      <c r="PEW905" s="3"/>
      <c r="PEX905" s="3"/>
      <c r="PEY905" s="3"/>
      <c r="PEZ905" s="3"/>
      <c r="PFA905" s="3"/>
      <c r="PFB905" s="3"/>
      <c r="PFC905" s="3"/>
      <c r="PFD905" s="3"/>
      <c r="PFE905" s="3"/>
      <c r="PFF905" s="3"/>
      <c r="PFG905" s="3"/>
      <c r="PFH905" s="3"/>
      <c r="PFI905" s="3"/>
      <c r="PFJ905" s="3"/>
      <c r="PFK905" s="3"/>
      <c r="PFL905" s="3"/>
      <c r="PFM905" s="3"/>
      <c r="PFN905" s="3"/>
      <c r="PFO905" s="3"/>
      <c r="PFP905" s="3"/>
      <c r="PFQ905" s="3"/>
      <c r="PFR905" s="3"/>
      <c r="PFS905" s="3"/>
      <c r="PFT905" s="3"/>
      <c r="PFU905" s="3"/>
      <c r="PFV905" s="3"/>
      <c r="PFW905" s="3"/>
      <c r="PFX905" s="3"/>
      <c r="PFY905" s="3"/>
      <c r="PFZ905" s="3"/>
      <c r="PGA905" s="3"/>
      <c r="PGB905" s="3"/>
      <c r="PGC905" s="3"/>
      <c r="PGD905" s="3"/>
      <c r="PGE905" s="3"/>
      <c r="PGF905" s="3"/>
      <c r="PGG905" s="3"/>
      <c r="PGH905" s="3"/>
      <c r="PGI905" s="3"/>
      <c r="PGJ905" s="3"/>
      <c r="PGK905" s="3"/>
      <c r="PGL905" s="3"/>
      <c r="PGM905" s="3"/>
      <c r="PGN905" s="3"/>
      <c r="PGO905" s="3"/>
      <c r="PGP905" s="3"/>
      <c r="PGQ905" s="3"/>
      <c r="PGR905" s="3"/>
      <c r="PGS905" s="3"/>
      <c r="PGT905" s="3"/>
      <c r="PGU905" s="3"/>
      <c r="PGV905" s="3"/>
      <c r="PGW905" s="3"/>
      <c r="PGX905" s="3"/>
      <c r="PGY905" s="3"/>
      <c r="PGZ905" s="3"/>
      <c r="PHA905" s="3"/>
      <c r="PHB905" s="3"/>
      <c r="PHC905" s="3"/>
      <c r="PHD905" s="3"/>
      <c r="PHE905" s="3"/>
      <c r="PHF905" s="3"/>
      <c r="PHG905" s="3"/>
      <c r="PHH905" s="3"/>
      <c r="PHI905" s="3"/>
      <c r="PHJ905" s="3"/>
      <c r="PHK905" s="3"/>
      <c r="PHL905" s="3"/>
      <c r="PHM905" s="3"/>
      <c r="PHN905" s="3"/>
      <c r="PHO905" s="3"/>
      <c r="PHP905" s="3"/>
      <c r="PHQ905" s="3"/>
      <c r="PHR905" s="3"/>
      <c r="PHS905" s="3"/>
      <c r="PHT905" s="3"/>
      <c r="PHU905" s="3"/>
      <c r="PHV905" s="3"/>
      <c r="PHW905" s="3"/>
      <c r="PHX905" s="3"/>
      <c r="PHY905" s="3"/>
      <c r="PHZ905" s="3"/>
      <c r="PIA905" s="3"/>
      <c r="PIB905" s="3"/>
      <c r="PIC905" s="3"/>
      <c r="PID905" s="3"/>
      <c r="PIE905" s="3"/>
      <c r="PIF905" s="3"/>
      <c r="PIG905" s="3"/>
      <c r="PIH905" s="3"/>
      <c r="PII905" s="3"/>
      <c r="PIJ905" s="3"/>
      <c r="PIK905" s="3"/>
      <c r="PIL905" s="3"/>
      <c r="PIM905" s="3"/>
      <c r="PIN905" s="3"/>
      <c r="PIO905" s="3"/>
      <c r="PIP905" s="3"/>
      <c r="PIQ905" s="3"/>
      <c r="PIR905" s="3"/>
      <c r="PIS905" s="3"/>
      <c r="PIT905" s="3"/>
      <c r="PIU905" s="3"/>
      <c r="PIV905" s="3"/>
      <c r="PIW905" s="3"/>
      <c r="PIX905" s="3"/>
      <c r="PIY905" s="3"/>
      <c r="PIZ905" s="3"/>
      <c r="PJA905" s="3"/>
      <c r="PJB905" s="3"/>
      <c r="PJC905" s="3"/>
      <c r="PJD905" s="3"/>
      <c r="PJE905" s="3"/>
      <c r="PJF905" s="3"/>
      <c r="PJG905" s="3"/>
      <c r="PJH905" s="3"/>
      <c r="PJI905" s="3"/>
      <c r="PJJ905" s="3"/>
      <c r="PJK905" s="3"/>
      <c r="PJL905" s="3"/>
      <c r="PJM905" s="3"/>
      <c r="PJN905" s="3"/>
      <c r="PJO905" s="3"/>
      <c r="PJP905" s="3"/>
      <c r="PJQ905" s="3"/>
      <c r="PJR905" s="3"/>
      <c r="PJS905" s="3"/>
      <c r="PJT905" s="3"/>
      <c r="PJU905" s="3"/>
      <c r="PJV905" s="3"/>
      <c r="PJW905" s="3"/>
      <c r="PJX905" s="3"/>
      <c r="PJY905" s="3"/>
      <c r="PJZ905" s="3"/>
      <c r="PKA905" s="3"/>
      <c r="PKB905" s="3"/>
      <c r="PKC905" s="3"/>
      <c r="PKD905" s="3"/>
      <c r="PKE905" s="3"/>
      <c r="PKF905" s="3"/>
      <c r="PKG905" s="3"/>
      <c r="PKH905" s="3"/>
      <c r="PKI905" s="3"/>
      <c r="PKJ905" s="3"/>
      <c r="PKK905" s="3"/>
      <c r="PKL905" s="3"/>
      <c r="PKM905" s="3"/>
      <c r="PKN905" s="3"/>
      <c r="PKO905" s="3"/>
      <c r="PKP905" s="3"/>
      <c r="PKQ905" s="3"/>
      <c r="PKR905" s="3"/>
      <c r="PKS905" s="3"/>
      <c r="PKT905" s="3"/>
      <c r="PKU905" s="3"/>
      <c r="PKV905" s="3"/>
      <c r="PKW905" s="3"/>
      <c r="PKX905" s="3"/>
      <c r="PKY905" s="3"/>
      <c r="PKZ905" s="3"/>
      <c r="PLA905" s="3"/>
      <c r="PLB905" s="3"/>
      <c r="PLC905" s="3"/>
      <c r="PLD905" s="3"/>
      <c r="PLE905" s="3"/>
      <c r="PLF905" s="3"/>
      <c r="PLG905" s="3"/>
      <c r="PLH905" s="3"/>
      <c r="PLI905" s="3"/>
      <c r="PLJ905" s="3"/>
      <c r="PLK905" s="3"/>
      <c r="PLL905" s="3"/>
      <c r="PLM905" s="3"/>
      <c r="PLN905" s="3"/>
      <c r="PLO905" s="3"/>
      <c r="PLP905" s="3"/>
      <c r="PLQ905" s="3"/>
      <c r="PLR905" s="3"/>
      <c r="PLS905" s="3"/>
      <c r="PLT905" s="3"/>
      <c r="PLU905" s="3"/>
      <c r="PLV905" s="3"/>
      <c r="PLW905" s="3"/>
      <c r="PLX905" s="3"/>
      <c r="PLY905" s="3"/>
      <c r="PLZ905" s="3"/>
      <c r="PMA905" s="3"/>
      <c r="PMB905" s="3"/>
      <c r="PMC905" s="3"/>
      <c r="PMD905" s="3"/>
      <c r="PME905" s="3"/>
      <c r="PMF905" s="3"/>
      <c r="PMG905" s="3"/>
      <c r="PMH905" s="3"/>
      <c r="PMI905" s="3"/>
      <c r="PMJ905" s="3"/>
      <c r="PMK905" s="3"/>
      <c r="PML905" s="3"/>
      <c r="PMM905" s="3"/>
      <c r="PMN905" s="3"/>
      <c r="PMO905" s="3"/>
      <c r="PMP905" s="3"/>
      <c r="PMQ905" s="3"/>
      <c r="PMR905" s="3"/>
      <c r="PMS905" s="3"/>
      <c r="PMT905" s="3"/>
      <c r="PMU905" s="3"/>
      <c r="PMV905" s="3"/>
      <c r="PMW905" s="3"/>
      <c r="PMX905" s="3"/>
      <c r="PMY905" s="3"/>
      <c r="PMZ905" s="3"/>
      <c r="PNA905" s="3"/>
      <c r="PNB905" s="3"/>
      <c r="PNC905" s="3"/>
      <c r="PND905" s="3"/>
      <c r="PNE905" s="3"/>
      <c r="PNF905" s="3"/>
      <c r="PNG905" s="3"/>
      <c r="PNH905" s="3"/>
      <c r="PNI905" s="3"/>
      <c r="PNJ905" s="3"/>
      <c r="PNK905" s="3"/>
      <c r="PNL905" s="3"/>
      <c r="PNM905" s="3"/>
      <c r="PNN905" s="3"/>
      <c r="PNO905" s="3"/>
      <c r="PNP905" s="3"/>
      <c r="PNQ905" s="3"/>
      <c r="PNR905" s="3"/>
      <c r="PNS905" s="3"/>
      <c r="PNT905" s="3"/>
      <c r="PNU905" s="3"/>
      <c r="PNV905" s="3"/>
      <c r="PNW905" s="3"/>
      <c r="PNX905" s="3"/>
      <c r="PNY905" s="3"/>
      <c r="PNZ905" s="3"/>
      <c r="POA905" s="3"/>
      <c r="POB905" s="3"/>
      <c r="POC905" s="3"/>
      <c r="POD905" s="3"/>
      <c r="POE905" s="3"/>
      <c r="POF905" s="3"/>
      <c r="POG905" s="3"/>
      <c r="POH905" s="3"/>
      <c r="POI905" s="3"/>
      <c r="POJ905" s="3"/>
      <c r="POK905" s="3"/>
      <c r="POL905" s="3"/>
      <c r="POM905" s="3"/>
      <c r="PON905" s="3"/>
      <c r="POO905" s="3"/>
      <c r="POP905" s="3"/>
      <c r="POQ905" s="3"/>
      <c r="POR905" s="3"/>
      <c r="POS905" s="3"/>
      <c r="POT905" s="3"/>
      <c r="POU905" s="3"/>
      <c r="POV905" s="3"/>
      <c r="POW905" s="3"/>
      <c r="POX905" s="3"/>
      <c r="POY905" s="3"/>
      <c r="POZ905" s="3"/>
      <c r="PPA905" s="3"/>
      <c r="PPB905" s="3"/>
      <c r="PPC905" s="3"/>
      <c r="PPD905" s="3"/>
      <c r="PPE905" s="3"/>
      <c r="PPF905" s="3"/>
      <c r="PPG905" s="3"/>
      <c r="PPH905" s="3"/>
      <c r="PPI905" s="3"/>
      <c r="PPJ905" s="3"/>
      <c r="PPK905" s="3"/>
      <c r="PPL905" s="3"/>
      <c r="PPM905" s="3"/>
      <c r="PPN905" s="3"/>
      <c r="PPO905" s="3"/>
      <c r="PPP905" s="3"/>
      <c r="PPQ905" s="3"/>
      <c r="PPR905" s="3"/>
      <c r="PPS905" s="3"/>
      <c r="PPT905" s="3"/>
      <c r="PPU905" s="3"/>
      <c r="PPV905" s="3"/>
      <c r="PPW905" s="3"/>
      <c r="PPX905" s="3"/>
      <c r="PPY905" s="3"/>
      <c r="PPZ905" s="3"/>
      <c r="PQA905" s="3"/>
      <c r="PQB905" s="3"/>
      <c r="PQC905" s="3"/>
      <c r="PQD905" s="3"/>
      <c r="PQE905" s="3"/>
      <c r="PQF905" s="3"/>
      <c r="PQG905" s="3"/>
      <c r="PQH905" s="3"/>
      <c r="PQI905" s="3"/>
      <c r="PQJ905" s="3"/>
      <c r="PQK905" s="3"/>
      <c r="PQL905" s="3"/>
      <c r="PQM905" s="3"/>
      <c r="PQN905" s="3"/>
      <c r="PQO905" s="3"/>
      <c r="PQP905" s="3"/>
      <c r="PQQ905" s="3"/>
      <c r="PQR905" s="3"/>
      <c r="PQS905" s="3"/>
      <c r="PQT905" s="3"/>
      <c r="PQU905" s="3"/>
      <c r="PQV905" s="3"/>
      <c r="PQW905" s="3"/>
      <c r="PQX905" s="3"/>
      <c r="PQY905" s="3"/>
      <c r="PQZ905" s="3"/>
      <c r="PRA905" s="3"/>
      <c r="PRB905" s="3"/>
      <c r="PRC905" s="3"/>
      <c r="PRD905" s="3"/>
      <c r="PRE905" s="3"/>
      <c r="PRF905" s="3"/>
      <c r="PRG905" s="3"/>
      <c r="PRH905" s="3"/>
      <c r="PRI905" s="3"/>
      <c r="PRJ905" s="3"/>
      <c r="PRK905" s="3"/>
      <c r="PRL905" s="3"/>
      <c r="PRM905" s="3"/>
      <c r="PRN905" s="3"/>
      <c r="PRO905" s="3"/>
      <c r="PRP905" s="3"/>
      <c r="PRQ905" s="3"/>
      <c r="PRR905" s="3"/>
      <c r="PRS905" s="3"/>
      <c r="PRT905" s="3"/>
      <c r="PRU905" s="3"/>
      <c r="PRV905" s="3"/>
      <c r="PRW905" s="3"/>
      <c r="PRX905" s="3"/>
      <c r="PRY905" s="3"/>
      <c r="PRZ905" s="3"/>
      <c r="PSA905" s="3"/>
      <c r="PSB905" s="3"/>
      <c r="PSC905" s="3"/>
      <c r="PSD905" s="3"/>
      <c r="PSE905" s="3"/>
      <c r="PSF905" s="3"/>
      <c r="PSG905" s="3"/>
      <c r="PSH905" s="3"/>
      <c r="PSI905" s="3"/>
      <c r="PSJ905" s="3"/>
      <c r="PSK905" s="3"/>
      <c r="PSL905" s="3"/>
      <c r="PSM905" s="3"/>
      <c r="PSN905" s="3"/>
      <c r="PSO905" s="3"/>
      <c r="PSP905" s="3"/>
      <c r="PSQ905" s="3"/>
      <c r="PSR905" s="3"/>
      <c r="PSS905" s="3"/>
      <c r="PST905" s="3"/>
      <c r="PSU905" s="3"/>
      <c r="PSV905" s="3"/>
      <c r="PSW905" s="3"/>
      <c r="PSX905" s="3"/>
      <c r="PSY905" s="3"/>
      <c r="PSZ905" s="3"/>
      <c r="PTA905" s="3"/>
      <c r="PTB905" s="3"/>
      <c r="PTC905" s="3"/>
      <c r="PTD905" s="3"/>
      <c r="PTE905" s="3"/>
      <c r="PTF905" s="3"/>
      <c r="PTG905" s="3"/>
      <c r="PTH905" s="3"/>
      <c r="PTI905" s="3"/>
      <c r="PTJ905" s="3"/>
      <c r="PTK905" s="3"/>
      <c r="PTL905" s="3"/>
      <c r="PTM905" s="3"/>
      <c r="PTN905" s="3"/>
      <c r="PTO905" s="3"/>
      <c r="PTP905" s="3"/>
      <c r="PTQ905" s="3"/>
      <c r="PTR905" s="3"/>
      <c r="PTS905" s="3"/>
      <c r="PTT905" s="3"/>
      <c r="PTU905" s="3"/>
      <c r="PTV905" s="3"/>
      <c r="PTW905" s="3"/>
      <c r="PTX905" s="3"/>
      <c r="PTY905" s="3"/>
      <c r="PTZ905" s="3"/>
      <c r="PUA905" s="3"/>
      <c r="PUB905" s="3"/>
      <c r="PUC905" s="3"/>
      <c r="PUD905" s="3"/>
      <c r="PUE905" s="3"/>
      <c r="PUF905" s="3"/>
      <c r="PUG905" s="3"/>
      <c r="PUH905" s="3"/>
      <c r="PUI905" s="3"/>
      <c r="PUJ905" s="3"/>
      <c r="PUK905" s="3"/>
      <c r="PUL905" s="3"/>
      <c r="PUM905" s="3"/>
      <c r="PUN905" s="3"/>
      <c r="PUO905" s="3"/>
      <c r="PUP905" s="3"/>
      <c r="PUQ905" s="3"/>
      <c r="PUR905" s="3"/>
      <c r="PUS905" s="3"/>
      <c r="PUT905" s="3"/>
      <c r="PUU905" s="3"/>
      <c r="PUV905" s="3"/>
      <c r="PUW905" s="3"/>
      <c r="PUX905" s="3"/>
      <c r="PUY905" s="3"/>
      <c r="PUZ905" s="3"/>
      <c r="PVA905" s="3"/>
      <c r="PVB905" s="3"/>
      <c r="PVC905" s="3"/>
      <c r="PVD905" s="3"/>
      <c r="PVE905" s="3"/>
      <c r="PVF905" s="3"/>
      <c r="PVG905" s="3"/>
      <c r="PVH905" s="3"/>
      <c r="PVI905" s="3"/>
      <c r="PVJ905" s="3"/>
      <c r="PVK905" s="3"/>
      <c r="PVL905" s="3"/>
      <c r="PVM905" s="3"/>
      <c r="PVN905" s="3"/>
      <c r="PVO905" s="3"/>
      <c r="PVP905" s="3"/>
      <c r="PVQ905" s="3"/>
      <c r="PVR905" s="3"/>
      <c r="PVS905" s="3"/>
      <c r="PVT905" s="3"/>
      <c r="PVU905" s="3"/>
      <c r="PVV905" s="3"/>
      <c r="PVW905" s="3"/>
      <c r="PVX905" s="3"/>
      <c r="PVY905" s="3"/>
      <c r="PVZ905" s="3"/>
      <c r="PWA905" s="3"/>
      <c r="PWB905" s="3"/>
      <c r="PWC905" s="3"/>
      <c r="PWD905" s="3"/>
      <c r="PWE905" s="3"/>
      <c r="PWF905" s="3"/>
      <c r="PWG905" s="3"/>
      <c r="PWH905" s="3"/>
      <c r="PWI905" s="3"/>
      <c r="PWJ905" s="3"/>
      <c r="PWK905" s="3"/>
      <c r="PWL905" s="3"/>
      <c r="PWM905" s="3"/>
      <c r="PWN905" s="3"/>
      <c r="PWO905" s="3"/>
      <c r="PWP905" s="3"/>
      <c r="PWQ905" s="3"/>
      <c r="PWR905" s="3"/>
      <c r="PWS905" s="3"/>
      <c r="PWT905" s="3"/>
      <c r="PWU905" s="3"/>
      <c r="PWV905" s="3"/>
      <c r="PWW905" s="3"/>
      <c r="PWX905" s="3"/>
      <c r="PWY905" s="3"/>
      <c r="PWZ905" s="3"/>
      <c r="PXA905" s="3"/>
      <c r="PXB905" s="3"/>
      <c r="PXC905" s="3"/>
      <c r="PXD905" s="3"/>
      <c r="PXE905" s="3"/>
      <c r="PXF905" s="3"/>
      <c r="PXG905" s="3"/>
      <c r="PXH905" s="3"/>
      <c r="PXI905" s="3"/>
      <c r="PXJ905" s="3"/>
      <c r="PXK905" s="3"/>
      <c r="PXL905" s="3"/>
      <c r="PXM905" s="3"/>
      <c r="PXN905" s="3"/>
      <c r="PXO905" s="3"/>
      <c r="PXP905" s="3"/>
      <c r="PXQ905" s="3"/>
      <c r="PXR905" s="3"/>
      <c r="PXS905" s="3"/>
      <c r="PXT905" s="3"/>
      <c r="PXU905" s="3"/>
      <c r="PXV905" s="3"/>
      <c r="PXW905" s="3"/>
      <c r="PXX905" s="3"/>
      <c r="PXY905" s="3"/>
      <c r="PXZ905" s="3"/>
      <c r="PYA905" s="3"/>
      <c r="PYB905" s="3"/>
      <c r="PYC905" s="3"/>
      <c r="PYD905" s="3"/>
      <c r="PYE905" s="3"/>
      <c r="PYF905" s="3"/>
      <c r="PYG905" s="3"/>
      <c r="PYH905" s="3"/>
      <c r="PYI905" s="3"/>
      <c r="PYJ905" s="3"/>
      <c r="PYK905" s="3"/>
      <c r="PYL905" s="3"/>
      <c r="PYM905" s="3"/>
      <c r="PYN905" s="3"/>
      <c r="PYO905" s="3"/>
      <c r="PYP905" s="3"/>
      <c r="PYQ905" s="3"/>
      <c r="PYR905" s="3"/>
      <c r="PYS905" s="3"/>
      <c r="PYT905" s="3"/>
      <c r="PYU905" s="3"/>
      <c r="PYV905" s="3"/>
      <c r="PYW905" s="3"/>
      <c r="PYX905" s="3"/>
      <c r="PYY905" s="3"/>
      <c r="PYZ905" s="3"/>
      <c r="PZA905" s="3"/>
      <c r="PZB905" s="3"/>
      <c r="PZC905" s="3"/>
      <c r="PZD905" s="3"/>
      <c r="PZE905" s="3"/>
      <c r="PZF905" s="3"/>
      <c r="PZG905" s="3"/>
      <c r="PZH905" s="3"/>
      <c r="PZI905" s="3"/>
      <c r="PZJ905" s="3"/>
      <c r="PZK905" s="3"/>
      <c r="PZL905" s="3"/>
      <c r="PZM905" s="3"/>
      <c r="PZN905" s="3"/>
      <c r="PZO905" s="3"/>
      <c r="PZP905" s="3"/>
      <c r="PZQ905" s="3"/>
      <c r="PZR905" s="3"/>
      <c r="PZS905" s="3"/>
      <c r="PZT905" s="3"/>
      <c r="PZU905" s="3"/>
      <c r="PZV905" s="3"/>
      <c r="PZW905" s="3"/>
      <c r="PZX905" s="3"/>
      <c r="PZY905" s="3"/>
      <c r="PZZ905" s="3"/>
      <c r="QAA905" s="3"/>
      <c r="QAB905" s="3"/>
      <c r="QAC905" s="3"/>
      <c r="QAD905" s="3"/>
      <c r="QAE905" s="3"/>
      <c r="QAF905" s="3"/>
      <c r="QAG905" s="3"/>
      <c r="QAH905" s="3"/>
      <c r="QAI905" s="3"/>
      <c r="QAJ905" s="3"/>
      <c r="QAK905" s="3"/>
      <c r="QAL905" s="3"/>
      <c r="QAM905" s="3"/>
      <c r="QAN905" s="3"/>
      <c r="QAO905" s="3"/>
      <c r="QAP905" s="3"/>
      <c r="QAQ905" s="3"/>
      <c r="QAR905" s="3"/>
      <c r="QAS905" s="3"/>
      <c r="QAT905" s="3"/>
      <c r="QAU905" s="3"/>
      <c r="QAV905" s="3"/>
      <c r="QAW905" s="3"/>
      <c r="QAX905" s="3"/>
      <c r="QAY905" s="3"/>
      <c r="QAZ905" s="3"/>
      <c r="QBA905" s="3"/>
      <c r="QBB905" s="3"/>
      <c r="QBC905" s="3"/>
      <c r="QBD905" s="3"/>
      <c r="QBE905" s="3"/>
      <c r="QBF905" s="3"/>
      <c r="QBG905" s="3"/>
      <c r="QBH905" s="3"/>
      <c r="QBI905" s="3"/>
      <c r="QBJ905" s="3"/>
      <c r="QBK905" s="3"/>
      <c r="QBL905" s="3"/>
      <c r="QBM905" s="3"/>
      <c r="QBN905" s="3"/>
      <c r="QBO905" s="3"/>
      <c r="QBP905" s="3"/>
      <c r="QBQ905" s="3"/>
      <c r="QBR905" s="3"/>
      <c r="QBS905" s="3"/>
      <c r="QBT905" s="3"/>
      <c r="QBU905" s="3"/>
      <c r="QBV905" s="3"/>
      <c r="QBW905" s="3"/>
      <c r="QBX905" s="3"/>
      <c r="QBY905" s="3"/>
      <c r="QBZ905" s="3"/>
      <c r="QCA905" s="3"/>
      <c r="QCB905" s="3"/>
      <c r="QCC905" s="3"/>
      <c r="QCD905" s="3"/>
      <c r="QCE905" s="3"/>
      <c r="QCF905" s="3"/>
      <c r="QCG905" s="3"/>
      <c r="QCH905" s="3"/>
      <c r="QCI905" s="3"/>
      <c r="QCJ905" s="3"/>
      <c r="QCK905" s="3"/>
      <c r="QCL905" s="3"/>
      <c r="QCM905" s="3"/>
      <c r="QCN905" s="3"/>
      <c r="QCO905" s="3"/>
      <c r="QCP905" s="3"/>
      <c r="QCQ905" s="3"/>
      <c r="QCR905" s="3"/>
      <c r="QCS905" s="3"/>
      <c r="QCT905" s="3"/>
      <c r="QCU905" s="3"/>
      <c r="QCV905" s="3"/>
      <c r="QCW905" s="3"/>
      <c r="QCX905" s="3"/>
      <c r="QCY905" s="3"/>
      <c r="QCZ905" s="3"/>
      <c r="QDA905" s="3"/>
      <c r="QDB905" s="3"/>
      <c r="QDC905" s="3"/>
      <c r="QDD905" s="3"/>
      <c r="QDE905" s="3"/>
      <c r="QDF905" s="3"/>
      <c r="QDG905" s="3"/>
      <c r="QDH905" s="3"/>
      <c r="QDI905" s="3"/>
      <c r="QDJ905" s="3"/>
      <c r="QDK905" s="3"/>
      <c r="QDL905" s="3"/>
      <c r="QDM905" s="3"/>
      <c r="QDN905" s="3"/>
      <c r="QDO905" s="3"/>
      <c r="QDP905" s="3"/>
      <c r="QDQ905" s="3"/>
      <c r="QDR905" s="3"/>
      <c r="QDS905" s="3"/>
      <c r="QDT905" s="3"/>
      <c r="QDU905" s="3"/>
      <c r="QDV905" s="3"/>
      <c r="QDW905" s="3"/>
      <c r="QDX905" s="3"/>
      <c r="QDY905" s="3"/>
      <c r="QDZ905" s="3"/>
      <c r="QEA905" s="3"/>
      <c r="QEB905" s="3"/>
      <c r="QEC905" s="3"/>
      <c r="QED905" s="3"/>
      <c r="QEE905" s="3"/>
      <c r="QEF905" s="3"/>
      <c r="QEG905" s="3"/>
      <c r="QEH905" s="3"/>
      <c r="QEI905" s="3"/>
      <c r="QEJ905" s="3"/>
      <c r="QEK905" s="3"/>
      <c r="QEL905" s="3"/>
      <c r="QEM905" s="3"/>
      <c r="QEN905" s="3"/>
      <c r="QEO905" s="3"/>
      <c r="QEP905" s="3"/>
      <c r="QEQ905" s="3"/>
      <c r="QER905" s="3"/>
      <c r="QES905" s="3"/>
      <c r="QET905" s="3"/>
      <c r="QEU905" s="3"/>
      <c r="QEV905" s="3"/>
      <c r="QEW905" s="3"/>
      <c r="QEX905" s="3"/>
      <c r="QEY905" s="3"/>
      <c r="QEZ905" s="3"/>
      <c r="QFA905" s="3"/>
      <c r="QFB905" s="3"/>
      <c r="QFC905" s="3"/>
      <c r="QFD905" s="3"/>
      <c r="QFE905" s="3"/>
      <c r="QFF905" s="3"/>
      <c r="QFG905" s="3"/>
      <c r="QFH905" s="3"/>
      <c r="QFI905" s="3"/>
      <c r="QFJ905" s="3"/>
      <c r="QFK905" s="3"/>
      <c r="QFL905" s="3"/>
      <c r="QFM905" s="3"/>
      <c r="QFN905" s="3"/>
      <c r="QFO905" s="3"/>
      <c r="QFP905" s="3"/>
      <c r="QFQ905" s="3"/>
      <c r="QFR905" s="3"/>
      <c r="QFS905" s="3"/>
      <c r="QFT905" s="3"/>
      <c r="QFU905" s="3"/>
      <c r="QFV905" s="3"/>
      <c r="QFW905" s="3"/>
      <c r="QFX905" s="3"/>
      <c r="QFY905" s="3"/>
      <c r="QFZ905" s="3"/>
      <c r="QGA905" s="3"/>
      <c r="QGB905" s="3"/>
      <c r="QGC905" s="3"/>
      <c r="QGD905" s="3"/>
      <c r="QGE905" s="3"/>
      <c r="QGF905" s="3"/>
      <c r="QGG905" s="3"/>
      <c r="QGH905" s="3"/>
      <c r="QGI905" s="3"/>
      <c r="QGJ905" s="3"/>
      <c r="QGK905" s="3"/>
      <c r="QGL905" s="3"/>
      <c r="QGM905" s="3"/>
      <c r="QGN905" s="3"/>
      <c r="QGO905" s="3"/>
      <c r="QGP905" s="3"/>
      <c r="QGQ905" s="3"/>
      <c r="QGR905" s="3"/>
      <c r="QGS905" s="3"/>
      <c r="QGT905" s="3"/>
      <c r="QGU905" s="3"/>
      <c r="QGV905" s="3"/>
      <c r="QGW905" s="3"/>
      <c r="QGX905" s="3"/>
      <c r="QGY905" s="3"/>
      <c r="QGZ905" s="3"/>
      <c r="QHA905" s="3"/>
      <c r="QHB905" s="3"/>
      <c r="QHC905" s="3"/>
      <c r="QHD905" s="3"/>
      <c r="QHE905" s="3"/>
      <c r="QHF905" s="3"/>
      <c r="QHG905" s="3"/>
      <c r="QHH905" s="3"/>
      <c r="QHI905" s="3"/>
      <c r="QHJ905" s="3"/>
      <c r="QHK905" s="3"/>
      <c r="QHL905" s="3"/>
      <c r="QHM905" s="3"/>
      <c r="QHN905" s="3"/>
      <c r="QHO905" s="3"/>
      <c r="QHP905" s="3"/>
      <c r="QHQ905" s="3"/>
      <c r="QHR905" s="3"/>
      <c r="QHS905" s="3"/>
      <c r="QHT905" s="3"/>
      <c r="QHU905" s="3"/>
      <c r="QHV905" s="3"/>
      <c r="QHW905" s="3"/>
      <c r="QHX905" s="3"/>
      <c r="QHY905" s="3"/>
      <c r="QHZ905" s="3"/>
      <c r="QIA905" s="3"/>
      <c r="QIB905" s="3"/>
      <c r="QIC905" s="3"/>
      <c r="QID905" s="3"/>
      <c r="QIE905" s="3"/>
      <c r="QIF905" s="3"/>
      <c r="QIG905" s="3"/>
      <c r="QIH905" s="3"/>
      <c r="QII905" s="3"/>
      <c r="QIJ905" s="3"/>
      <c r="QIK905" s="3"/>
      <c r="QIL905" s="3"/>
      <c r="QIM905" s="3"/>
      <c r="QIN905" s="3"/>
      <c r="QIO905" s="3"/>
      <c r="QIP905" s="3"/>
      <c r="QIQ905" s="3"/>
      <c r="QIR905" s="3"/>
      <c r="QIS905" s="3"/>
      <c r="QIT905" s="3"/>
      <c r="QIU905" s="3"/>
      <c r="QIV905" s="3"/>
      <c r="QIW905" s="3"/>
      <c r="QIX905" s="3"/>
      <c r="QIY905" s="3"/>
      <c r="QIZ905" s="3"/>
      <c r="QJA905" s="3"/>
      <c r="QJB905" s="3"/>
      <c r="QJC905" s="3"/>
      <c r="QJD905" s="3"/>
      <c r="QJE905" s="3"/>
      <c r="QJF905" s="3"/>
      <c r="QJG905" s="3"/>
      <c r="QJH905" s="3"/>
      <c r="QJI905" s="3"/>
      <c r="QJJ905" s="3"/>
      <c r="QJK905" s="3"/>
      <c r="QJL905" s="3"/>
      <c r="QJM905" s="3"/>
      <c r="QJN905" s="3"/>
      <c r="QJO905" s="3"/>
      <c r="QJP905" s="3"/>
      <c r="QJQ905" s="3"/>
      <c r="QJR905" s="3"/>
      <c r="QJS905" s="3"/>
      <c r="QJT905" s="3"/>
      <c r="QJU905" s="3"/>
      <c r="QJV905" s="3"/>
      <c r="QJW905" s="3"/>
      <c r="QJX905" s="3"/>
      <c r="QJY905" s="3"/>
      <c r="QJZ905" s="3"/>
      <c r="QKA905" s="3"/>
      <c r="QKB905" s="3"/>
      <c r="QKC905" s="3"/>
      <c r="QKD905" s="3"/>
      <c r="QKE905" s="3"/>
      <c r="QKF905" s="3"/>
      <c r="QKG905" s="3"/>
      <c r="QKH905" s="3"/>
      <c r="QKI905" s="3"/>
      <c r="QKJ905" s="3"/>
      <c r="QKK905" s="3"/>
      <c r="QKL905" s="3"/>
      <c r="QKM905" s="3"/>
      <c r="QKN905" s="3"/>
      <c r="QKO905" s="3"/>
      <c r="QKP905" s="3"/>
      <c r="QKQ905" s="3"/>
      <c r="QKR905" s="3"/>
      <c r="QKS905" s="3"/>
      <c r="QKT905" s="3"/>
      <c r="QKU905" s="3"/>
      <c r="QKV905" s="3"/>
      <c r="QKW905" s="3"/>
      <c r="QKX905" s="3"/>
      <c r="QKY905" s="3"/>
      <c r="QKZ905" s="3"/>
      <c r="QLA905" s="3"/>
      <c r="QLB905" s="3"/>
      <c r="QLC905" s="3"/>
      <c r="QLD905" s="3"/>
      <c r="QLE905" s="3"/>
      <c r="QLF905" s="3"/>
      <c r="QLG905" s="3"/>
      <c r="QLH905" s="3"/>
      <c r="QLI905" s="3"/>
      <c r="QLJ905" s="3"/>
      <c r="QLK905" s="3"/>
      <c r="QLL905" s="3"/>
      <c r="QLM905" s="3"/>
      <c r="QLN905" s="3"/>
      <c r="QLO905" s="3"/>
      <c r="QLP905" s="3"/>
      <c r="QLQ905" s="3"/>
      <c r="QLR905" s="3"/>
      <c r="QLS905" s="3"/>
      <c r="QLT905" s="3"/>
      <c r="QLU905" s="3"/>
      <c r="QLV905" s="3"/>
      <c r="QLW905" s="3"/>
      <c r="QLX905" s="3"/>
      <c r="QLY905" s="3"/>
      <c r="QLZ905" s="3"/>
      <c r="QMA905" s="3"/>
      <c r="QMB905" s="3"/>
      <c r="QMC905" s="3"/>
      <c r="QMD905" s="3"/>
      <c r="QME905" s="3"/>
      <c r="QMF905" s="3"/>
      <c r="QMG905" s="3"/>
      <c r="QMH905" s="3"/>
      <c r="QMI905" s="3"/>
      <c r="QMJ905" s="3"/>
      <c r="QMK905" s="3"/>
      <c r="QML905" s="3"/>
      <c r="QMM905" s="3"/>
      <c r="QMN905" s="3"/>
      <c r="QMO905" s="3"/>
      <c r="QMP905" s="3"/>
      <c r="QMQ905" s="3"/>
      <c r="QMR905" s="3"/>
      <c r="QMS905" s="3"/>
      <c r="QMT905" s="3"/>
      <c r="QMU905" s="3"/>
      <c r="QMV905" s="3"/>
      <c r="QMW905" s="3"/>
      <c r="QMX905" s="3"/>
      <c r="QMY905" s="3"/>
      <c r="QMZ905" s="3"/>
      <c r="QNA905" s="3"/>
      <c r="QNB905" s="3"/>
      <c r="QNC905" s="3"/>
      <c r="QND905" s="3"/>
      <c r="QNE905" s="3"/>
      <c r="QNF905" s="3"/>
      <c r="QNG905" s="3"/>
      <c r="QNH905" s="3"/>
      <c r="QNI905" s="3"/>
      <c r="QNJ905" s="3"/>
      <c r="QNK905" s="3"/>
      <c r="QNL905" s="3"/>
      <c r="QNM905" s="3"/>
      <c r="QNN905" s="3"/>
      <c r="QNO905" s="3"/>
      <c r="QNP905" s="3"/>
      <c r="QNQ905" s="3"/>
      <c r="QNR905" s="3"/>
      <c r="QNS905" s="3"/>
      <c r="QNT905" s="3"/>
      <c r="QNU905" s="3"/>
      <c r="QNV905" s="3"/>
      <c r="QNW905" s="3"/>
      <c r="QNX905" s="3"/>
      <c r="QNY905" s="3"/>
      <c r="QNZ905" s="3"/>
      <c r="QOA905" s="3"/>
      <c r="QOB905" s="3"/>
      <c r="QOC905" s="3"/>
      <c r="QOD905" s="3"/>
      <c r="QOE905" s="3"/>
      <c r="QOF905" s="3"/>
      <c r="QOG905" s="3"/>
      <c r="QOH905" s="3"/>
      <c r="QOI905" s="3"/>
      <c r="QOJ905" s="3"/>
      <c r="QOK905" s="3"/>
      <c r="QOL905" s="3"/>
      <c r="QOM905" s="3"/>
      <c r="QON905" s="3"/>
      <c r="QOO905" s="3"/>
      <c r="QOP905" s="3"/>
      <c r="QOQ905" s="3"/>
      <c r="QOR905" s="3"/>
      <c r="QOS905" s="3"/>
      <c r="QOT905" s="3"/>
      <c r="QOU905" s="3"/>
      <c r="QOV905" s="3"/>
      <c r="QOW905" s="3"/>
      <c r="QOX905" s="3"/>
      <c r="QOY905" s="3"/>
      <c r="QOZ905" s="3"/>
      <c r="QPA905" s="3"/>
      <c r="QPB905" s="3"/>
      <c r="QPC905" s="3"/>
      <c r="QPD905" s="3"/>
      <c r="QPE905" s="3"/>
      <c r="QPF905" s="3"/>
      <c r="QPG905" s="3"/>
      <c r="QPH905" s="3"/>
      <c r="QPI905" s="3"/>
      <c r="QPJ905" s="3"/>
      <c r="QPK905" s="3"/>
      <c r="QPL905" s="3"/>
      <c r="QPM905" s="3"/>
      <c r="QPN905" s="3"/>
      <c r="QPO905" s="3"/>
      <c r="QPP905" s="3"/>
      <c r="QPQ905" s="3"/>
      <c r="QPR905" s="3"/>
      <c r="QPS905" s="3"/>
      <c r="QPT905" s="3"/>
      <c r="QPU905" s="3"/>
      <c r="QPV905" s="3"/>
      <c r="QPW905" s="3"/>
      <c r="QPX905" s="3"/>
      <c r="QPY905" s="3"/>
      <c r="QPZ905" s="3"/>
      <c r="QQA905" s="3"/>
      <c r="QQB905" s="3"/>
      <c r="QQC905" s="3"/>
      <c r="QQD905" s="3"/>
      <c r="QQE905" s="3"/>
      <c r="QQF905" s="3"/>
      <c r="QQG905" s="3"/>
      <c r="QQH905" s="3"/>
      <c r="QQI905" s="3"/>
      <c r="QQJ905" s="3"/>
      <c r="QQK905" s="3"/>
      <c r="QQL905" s="3"/>
      <c r="QQM905" s="3"/>
      <c r="QQN905" s="3"/>
      <c r="QQO905" s="3"/>
      <c r="QQP905" s="3"/>
      <c r="QQQ905" s="3"/>
      <c r="QQR905" s="3"/>
      <c r="QQS905" s="3"/>
      <c r="QQT905" s="3"/>
      <c r="QQU905" s="3"/>
      <c r="QQV905" s="3"/>
      <c r="QQW905" s="3"/>
      <c r="QQX905" s="3"/>
      <c r="QQY905" s="3"/>
      <c r="QQZ905" s="3"/>
      <c r="QRA905" s="3"/>
      <c r="QRB905" s="3"/>
      <c r="QRC905" s="3"/>
      <c r="QRD905" s="3"/>
      <c r="QRE905" s="3"/>
      <c r="QRF905" s="3"/>
      <c r="QRG905" s="3"/>
      <c r="QRH905" s="3"/>
      <c r="QRI905" s="3"/>
      <c r="QRJ905" s="3"/>
      <c r="QRK905" s="3"/>
      <c r="QRL905" s="3"/>
      <c r="QRM905" s="3"/>
      <c r="QRN905" s="3"/>
      <c r="QRO905" s="3"/>
      <c r="QRP905" s="3"/>
      <c r="QRQ905" s="3"/>
      <c r="QRR905" s="3"/>
      <c r="QRS905" s="3"/>
      <c r="QRT905" s="3"/>
      <c r="QRU905" s="3"/>
      <c r="QRV905" s="3"/>
      <c r="QRW905" s="3"/>
      <c r="QRX905" s="3"/>
      <c r="QRY905" s="3"/>
      <c r="QRZ905" s="3"/>
      <c r="QSA905" s="3"/>
      <c r="QSB905" s="3"/>
      <c r="QSC905" s="3"/>
      <c r="QSD905" s="3"/>
      <c r="QSE905" s="3"/>
      <c r="QSF905" s="3"/>
      <c r="QSG905" s="3"/>
      <c r="QSH905" s="3"/>
      <c r="QSI905" s="3"/>
      <c r="QSJ905" s="3"/>
      <c r="QSK905" s="3"/>
      <c r="QSL905" s="3"/>
      <c r="QSM905" s="3"/>
      <c r="QSN905" s="3"/>
      <c r="QSO905" s="3"/>
      <c r="QSP905" s="3"/>
      <c r="QSQ905" s="3"/>
      <c r="QSR905" s="3"/>
      <c r="QSS905" s="3"/>
      <c r="QST905" s="3"/>
      <c r="QSU905" s="3"/>
      <c r="QSV905" s="3"/>
      <c r="QSW905" s="3"/>
      <c r="QSX905" s="3"/>
      <c r="QSY905" s="3"/>
      <c r="QSZ905" s="3"/>
      <c r="QTA905" s="3"/>
      <c r="QTB905" s="3"/>
      <c r="QTC905" s="3"/>
      <c r="QTD905" s="3"/>
      <c r="QTE905" s="3"/>
      <c r="QTF905" s="3"/>
      <c r="QTG905" s="3"/>
      <c r="QTH905" s="3"/>
      <c r="QTI905" s="3"/>
      <c r="QTJ905" s="3"/>
      <c r="QTK905" s="3"/>
      <c r="QTL905" s="3"/>
      <c r="QTM905" s="3"/>
      <c r="QTN905" s="3"/>
      <c r="QTO905" s="3"/>
      <c r="QTP905" s="3"/>
      <c r="QTQ905" s="3"/>
      <c r="QTR905" s="3"/>
      <c r="QTS905" s="3"/>
      <c r="QTT905" s="3"/>
      <c r="QTU905" s="3"/>
      <c r="QTV905" s="3"/>
      <c r="QTW905" s="3"/>
      <c r="QTX905" s="3"/>
      <c r="QTY905" s="3"/>
      <c r="QTZ905" s="3"/>
      <c r="QUA905" s="3"/>
      <c r="QUB905" s="3"/>
      <c r="QUC905" s="3"/>
      <c r="QUD905" s="3"/>
      <c r="QUE905" s="3"/>
      <c r="QUF905" s="3"/>
      <c r="QUG905" s="3"/>
      <c r="QUH905" s="3"/>
      <c r="QUI905" s="3"/>
      <c r="QUJ905" s="3"/>
      <c r="QUK905" s="3"/>
      <c r="QUL905" s="3"/>
      <c r="QUM905" s="3"/>
      <c r="QUN905" s="3"/>
      <c r="QUO905" s="3"/>
      <c r="QUP905" s="3"/>
      <c r="QUQ905" s="3"/>
      <c r="QUR905" s="3"/>
      <c r="QUS905" s="3"/>
      <c r="QUT905" s="3"/>
      <c r="QUU905" s="3"/>
      <c r="QUV905" s="3"/>
      <c r="QUW905" s="3"/>
      <c r="QUX905" s="3"/>
      <c r="QUY905" s="3"/>
      <c r="QUZ905" s="3"/>
      <c r="QVA905" s="3"/>
      <c r="QVB905" s="3"/>
      <c r="QVC905" s="3"/>
      <c r="QVD905" s="3"/>
      <c r="QVE905" s="3"/>
      <c r="QVF905" s="3"/>
      <c r="QVG905" s="3"/>
      <c r="QVH905" s="3"/>
      <c r="QVI905" s="3"/>
      <c r="QVJ905" s="3"/>
      <c r="QVK905" s="3"/>
      <c r="QVL905" s="3"/>
      <c r="QVM905" s="3"/>
      <c r="QVN905" s="3"/>
      <c r="QVO905" s="3"/>
      <c r="QVP905" s="3"/>
      <c r="QVQ905" s="3"/>
      <c r="QVR905" s="3"/>
      <c r="QVS905" s="3"/>
      <c r="QVT905" s="3"/>
      <c r="QVU905" s="3"/>
      <c r="QVV905" s="3"/>
      <c r="QVW905" s="3"/>
      <c r="QVX905" s="3"/>
      <c r="QVY905" s="3"/>
      <c r="QVZ905" s="3"/>
      <c r="QWA905" s="3"/>
      <c r="QWB905" s="3"/>
      <c r="QWC905" s="3"/>
      <c r="QWD905" s="3"/>
      <c r="QWE905" s="3"/>
      <c r="QWF905" s="3"/>
      <c r="QWG905" s="3"/>
      <c r="QWH905" s="3"/>
      <c r="QWI905" s="3"/>
      <c r="QWJ905" s="3"/>
      <c r="QWK905" s="3"/>
      <c r="QWL905" s="3"/>
      <c r="QWM905" s="3"/>
      <c r="QWN905" s="3"/>
      <c r="QWO905" s="3"/>
      <c r="QWP905" s="3"/>
      <c r="QWQ905" s="3"/>
      <c r="QWR905" s="3"/>
      <c r="QWS905" s="3"/>
      <c r="QWT905" s="3"/>
      <c r="QWU905" s="3"/>
      <c r="QWV905" s="3"/>
      <c r="QWW905" s="3"/>
      <c r="QWX905" s="3"/>
      <c r="QWY905" s="3"/>
      <c r="QWZ905" s="3"/>
      <c r="QXA905" s="3"/>
      <c r="QXB905" s="3"/>
      <c r="QXC905" s="3"/>
      <c r="QXD905" s="3"/>
      <c r="QXE905" s="3"/>
      <c r="QXF905" s="3"/>
      <c r="QXG905" s="3"/>
      <c r="QXH905" s="3"/>
      <c r="QXI905" s="3"/>
      <c r="QXJ905" s="3"/>
      <c r="QXK905" s="3"/>
      <c r="QXL905" s="3"/>
      <c r="QXM905" s="3"/>
      <c r="QXN905" s="3"/>
      <c r="QXO905" s="3"/>
      <c r="QXP905" s="3"/>
      <c r="QXQ905" s="3"/>
      <c r="QXR905" s="3"/>
      <c r="QXS905" s="3"/>
      <c r="QXT905" s="3"/>
      <c r="QXU905" s="3"/>
      <c r="QXV905" s="3"/>
      <c r="QXW905" s="3"/>
      <c r="QXX905" s="3"/>
      <c r="QXY905" s="3"/>
      <c r="QXZ905" s="3"/>
      <c r="QYA905" s="3"/>
      <c r="QYB905" s="3"/>
      <c r="QYC905" s="3"/>
      <c r="QYD905" s="3"/>
      <c r="QYE905" s="3"/>
      <c r="QYF905" s="3"/>
      <c r="QYG905" s="3"/>
      <c r="QYH905" s="3"/>
      <c r="QYI905" s="3"/>
      <c r="QYJ905" s="3"/>
      <c r="QYK905" s="3"/>
      <c r="QYL905" s="3"/>
      <c r="QYM905" s="3"/>
      <c r="QYN905" s="3"/>
      <c r="QYO905" s="3"/>
      <c r="QYP905" s="3"/>
      <c r="QYQ905" s="3"/>
      <c r="QYR905" s="3"/>
      <c r="QYS905" s="3"/>
      <c r="QYT905" s="3"/>
      <c r="QYU905" s="3"/>
      <c r="QYV905" s="3"/>
      <c r="QYW905" s="3"/>
      <c r="QYX905" s="3"/>
      <c r="QYY905" s="3"/>
      <c r="QYZ905" s="3"/>
      <c r="QZA905" s="3"/>
      <c r="QZB905" s="3"/>
      <c r="QZC905" s="3"/>
      <c r="QZD905" s="3"/>
      <c r="QZE905" s="3"/>
      <c r="QZF905" s="3"/>
      <c r="QZG905" s="3"/>
      <c r="QZH905" s="3"/>
      <c r="QZI905" s="3"/>
      <c r="QZJ905" s="3"/>
      <c r="QZK905" s="3"/>
      <c r="QZL905" s="3"/>
      <c r="QZM905" s="3"/>
      <c r="QZN905" s="3"/>
      <c r="QZO905" s="3"/>
      <c r="QZP905" s="3"/>
      <c r="QZQ905" s="3"/>
      <c r="QZR905" s="3"/>
      <c r="QZS905" s="3"/>
      <c r="QZT905" s="3"/>
      <c r="QZU905" s="3"/>
      <c r="QZV905" s="3"/>
      <c r="QZW905" s="3"/>
      <c r="QZX905" s="3"/>
      <c r="QZY905" s="3"/>
      <c r="QZZ905" s="3"/>
      <c r="RAA905" s="3"/>
      <c r="RAB905" s="3"/>
      <c r="RAC905" s="3"/>
      <c r="RAD905" s="3"/>
      <c r="RAE905" s="3"/>
      <c r="RAF905" s="3"/>
      <c r="RAG905" s="3"/>
      <c r="RAH905" s="3"/>
      <c r="RAI905" s="3"/>
      <c r="RAJ905" s="3"/>
      <c r="RAK905" s="3"/>
      <c r="RAL905" s="3"/>
      <c r="RAM905" s="3"/>
      <c r="RAN905" s="3"/>
      <c r="RAO905" s="3"/>
      <c r="RAP905" s="3"/>
      <c r="RAQ905" s="3"/>
      <c r="RAR905" s="3"/>
      <c r="RAS905" s="3"/>
      <c r="RAT905" s="3"/>
      <c r="RAU905" s="3"/>
      <c r="RAV905" s="3"/>
      <c r="RAW905" s="3"/>
      <c r="RAX905" s="3"/>
      <c r="RAY905" s="3"/>
      <c r="RAZ905" s="3"/>
      <c r="RBA905" s="3"/>
      <c r="RBB905" s="3"/>
      <c r="RBC905" s="3"/>
      <c r="RBD905" s="3"/>
      <c r="RBE905" s="3"/>
      <c r="RBF905" s="3"/>
      <c r="RBG905" s="3"/>
      <c r="RBH905" s="3"/>
      <c r="RBI905" s="3"/>
      <c r="RBJ905" s="3"/>
      <c r="RBK905" s="3"/>
      <c r="RBL905" s="3"/>
      <c r="RBM905" s="3"/>
      <c r="RBN905" s="3"/>
      <c r="RBO905" s="3"/>
      <c r="RBP905" s="3"/>
      <c r="RBQ905" s="3"/>
      <c r="RBR905" s="3"/>
      <c r="RBS905" s="3"/>
      <c r="RBT905" s="3"/>
      <c r="RBU905" s="3"/>
      <c r="RBV905" s="3"/>
      <c r="RBW905" s="3"/>
      <c r="RBX905" s="3"/>
      <c r="RBY905" s="3"/>
      <c r="RBZ905" s="3"/>
      <c r="RCA905" s="3"/>
      <c r="RCB905" s="3"/>
      <c r="RCC905" s="3"/>
      <c r="RCD905" s="3"/>
      <c r="RCE905" s="3"/>
      <c r="RCF905" s="3"/>
      <c r="RCG905" s="3"/>
      <c r="RCH905" s="3"/>
      <c r="RCI905" s="3"/>
      <c r="RCJ905" s="3"/>
      <c r="RCK905" s="3"/>
      <c r="RCL905" s="3"/>
      <c r="RCM905" s="3"/>
      <c r="RCN905" s="3"/>
      <c r="RCO905" s="3"/>
      <c r="RCP905" s="3"/>
      <c r="RCQ905" s="3"/>
      <c r="RCR905" s="3"/>
      <c r="RCS905" s="3"/>
      <c r="RCT905" s="3"/>
      <c r="RCU905" s="3"/>
      <c r="RCV905" s="3"/>
      <c r="RCW905" s="3"/>
      <c r="RCX905" s="3"/>
      <c r="RCY905" s="3"/>
      <c r="RCZ905" s="3"/>
      <c r="RDA905" s="3"/>
      <c r="RDB905" s="3"/>
      <c r="RDC905" s="3"/>
      <c r="RDD905" s="3"/>
      <c r="RDE905" s="3"/>
      <c r="RDF905" s="3"/>
      <c r="RDG905" s="3"/>
      <c r="RDH905" s="3"/>
      <c r="RDI905" s="3"/>
      <c r="RDJ905" s="3"/>
      <c r="RDK905" s="3"/>
      <c r="RDL905" s="3"/>
      <c r="RDM905" s="3"/>
      <c r="RDN905" s="3"/>
      <c r="RDO905" s="3"/>
      <c r="RDP905" s="3"/>
      <c r="RDQ905" s="3"/>
      <c r="RDR905" s="3"/>
      <c r="RDS905" s="3"/>
      <c r="RDT905" s="3"/>
      <c r="RDU905" s="3"/>
      <c r="RDV905" s="3"/>
      <c r="RDW905" s="3"/>
      <c r="RDX905" s="3"/>
      <c r="RDY905" s="3"/>
      <c r="RDZ905" s="3"/>
      <c r="REA905" s="3"/>
      <c r="REB905" s="3"/>
      <c r="REC905" s="3"/>
      <c r="RED905" s="3"/>
      <c r="REE905" s="3"/>
      <c r="REF905" s="3"/>
      <c r="REG905" s="3"/>
      <c r="REH905" s="3"/>
      <c r="REI905" s="3"/>
      <c r="REJ905" s="3"/>
      <c r="REK905" s="3"/>
      <c r="REL905" s="3"/>
      <c r="REM905" s="3"/>
      <c r="REN905" s="3"/>
      <c r="REO905" s="3"/>
      <c r="REP905" s="3"/>
      <c r="REQ905" s="3"/>
      <c r="RER905" s="3"/>
      <c r="RES905" s="3"/>
      <c r="RET905" s="3"/>
      <c r="REU905" s="3"/>
      <c r="REV905" s="3"/>
      <c r="REW905" s="3"/>
      <c r="REX905" s="3"/>
      <c r="REY905" s="3"/>
      <c r="REZ905" s="3"/>
      <c r="RFA905" s="3"/>
      <c r="RFB905" s="3"/>
      <c r="RFC905" s="3"/>
      <c r="RFD905" s="3"/>
      <c r="RFE905" s="3"/>
      <c r="RFF905" s="3"/>
      <c r="RFG905" s="3"/>
      <c r="RFH905" s="3"/>
      <c r="RFI905" s="3"/>
      <c r="RFJ905" s="3"/>
      <c r="RFK905" s="3"/>
      <c r="RFL905" s="3"/>
      <c r="RFM905" s="3"/>
      <c r="RFN905" s="3"/>
      <c r="RFO905" s="3"/>
      <c r="RFP905" s="3"/>
      <c r="RFQ905" s="3"/>
      <c r="RFR905" s="3"/>
      <c r="RFS905" s="3"/>
      <c r="RFT905" s="3"/>
      <c r="RFU905" s="3"/>
      <c r="RFV905" s="3"/>
      <c r="RFW905" s="3"/>
      <c r="RFX905" s="3"/>
      <c r="RFY905" s="3"/>
      <c r="RFZ905" s="3"/>
      <c r="RGA905" s="3"/>
      <c r="RGB905" s="3"/>
      <c r="RGC905" s="3"/>
      <c r="RGD905" s="3"/>
      <c r="RGE905" s="3"/>
      <c r="RGF905" s="3"/>
      <c r="RGG905" s="3"/>
      <c r="RGH905" s="3"/>
      <c r="RGI905" s="3"/>
      <c r="RGJ905" s="3"/>
      <c r="RGK905" s="3"/>
      <c r="RGL905" s="3"/>
      <c r="RGM905" s="3"/>
      <c r="RGN905" s="3"/>
      <c r="RGO905" s="3"/>
      <c r="RGP905" s="3"/>
      <c r="RGQ905" s="3"/>
      <c r="RGR905" s="3"/>
      <c r="RGS905" s="3"/>
      <c r="RGT905" s="3"/>
      <c r="RGU905" s="3"/>
      <c r="RGV905" s="3"/>
      <c r="RGW905" s="3"/>
      <c r="RGX905" s="3"/>
      <c r="RGY905" s="3"/>
      <c r="RGZ905" s="3"/>
      <c r="RHA905" s="3"/>
      <c r="RHB905" s="3"/>
      <c r="RHC905" s="3"/>
      <c r="RHD905" s="3"/>
      <c r="RHE905" s="3"/>
      <c r="RHF905" s="3"/>
      <c r="RHG905" s="3"/>
      <c r="RHH905" s="3"/>
      <c r="RHI905" s="3"/>
      <c r="RHJ905" s="3"/>
      <c r="RHK905" s="3"/>
      <c r="RHL905" s="3"/>
      <c r="RHM905" s="3"/>
      <c r="RHN905" s="3"/>
      <c r="RHO905" s="3"/>
      <c r="RHP905" s="3"/>
      <c r="RHQ905" s="3"/>
      <c r="RHR905" s="3"/>
      <c r="RHS905" s="3"/>
      <c r="RHT905" s="3"/>
      <c r="RHU905" s="3"/>
      <c r="RHV905" s="3"/>
      <c r="RHW905" s="3"/>
      <c r="RHX905" s="3"/>
      <c r="RHY905" s="3"/>
      <c r="RHZ905" s="3"/>
      <c r="RIA905" s="3"/>
      <c r="RIB905" s="3"/>
      <c r="RIC905" s="3"/>
      <c r="RID905" s="3"/>
      <c r="RIE905" s="3"/>
      <c r="RIF905" s="3"/>
      <c r="RIG905" s="3"/>
      <c r="RIH905" s="3"/>
      <c r="RII905" s="3"/>
      <c r="RIJ905" s="3"/>
      <c r="RIK905" s="3"/>
      <c r="RIL905" s="3"/>
      <c r="RIM905" s="3"/>
      <c r="RIN905" s="3"/>
      <c r="RIO905" s="3"/>
      <c r="RIP905" s="3"/>
      <c r="RIQ905" s="3"/>
      <c r="RIR905" s="3"/>
      <c r="RIS905" s="3"/>
      <c r="RIT905" s="3"/>
      <c r="RIU905" s="3"/>
      <c r="RIV905" s="3"/>
      <c r="RIW905" s="3"/>
      <c r="RIX905" s="3"/>
      <c r="RIY905" s="3"/>
      <c r="RIZ905" s="3"/>
      <c r="RJA905" s="3"/>
      <c r="RJB905" s="3"/>
      <c r="RJC905" s="3"/>
      <c r="RJD905" s="3"/>
      <c r="RJE905" s="3"/>
      <c r="RJF905" s="3"/>
      <c r="RJG905" s="3"/>
      <c r="RJH905" s="3"/>
      <c r="RJI905" s="3"/>
      <c r="RJJ905" s="3"/>
      <c r="RJK905" s="3"/>
      <c r="RJL905" s="3"/>
      <c r="RJM905" s="3"/>
      <c r="RJN905" s="3"/>
      <c r="RJO905" s="3"/>
      <c r="RJP905" s="3"/>
      <c r="RJQ905" s="3"/>
      <c r="RJR905" s="3"/>
      <c r="RJS905" s="3"/>
      <c r="RJT905" s="3"/>
      <c r="RJU905" s="3"/>
      <c r="RJV905" s="3"/>
      <c r="RJW905" s="3"/>
      <c r="RJX905" s="3"/>
      <c r="RJY905" s="3"/>
      <c r="RJZ905" s="3"/>
      <c r="RKA905" s="3"/>
      <c r="RKB905" s="3"/>
      <c r="RKC905" s="3"/>
      <c r="RKD905" s="3"/>
      <c r="RKE905" s="3"/>
      <c r="RKF905" s="3"/>
      <c r="RKG905" s="3"/>
      <c r="RKH905" s="3"/>
      <c r="RKI905" s="3"/>
      <c r="RKJ905" s="3"/>
      <c r="RKK905" s="3"/>
      <c r="RKL905" s="3"/>
      <c r="RKM905" s="3"/>
      <c r="RKN905" s="3"/>
      <c r="RKO905" s="3"/>
      <c r="RKP905" s="3"/>
      <c r="RKQ905" s="3"/>
      <c r="RKR905" s="3"/>
      <c r="RKS905" s="3"/>
      <c r="RKT905" s="3"/>
      <c r="RKU905" s="3"/>
      <c r="RKV905" s="3"/>
      <c r="RKW905" s="3"/>
      <c r="RKX905" s="3"/>
      <c r="RKY905" s="3"/>
      <c r="RKZ905" s="3"/>
      <c r="RLA905" s="3"/>
      <c r="RLB905" s="3"/>
      <c r="RLC905" s="3"/>
      <c r="RLD905" s="3"/>
      <c r="RLE905" s="3"/>
      <c r="RLF905" s="3"/>
      <c r="RLG905" s="3"/>
      <c r="RLH905" s="3"/>
      <c r="RLI905" s="3"/>
      <c r="RLJ905" s="3"/>
      <c r="RLK905" s="3"/>
      <c r="RLL905" s="3"/>
      <c r="RLM905" s="3"/>
      <c r="RLN905" s="3"/>
      <c r="RLO905" s="3"/>
      <c r="RLP905" s="3"/>
      <c r="RLQ905" s="3"/>
      <c r="RLR905" s="3"/>
      <c r="RLS905" s="3"/>
      <c r="RLT905" s="3"/>
      <c r="RLU905" s="3"/>
      <c r="RLV905" s="3"/>
      <c r="RLW905" s="3"/>
      <c r="RLX905" s="3"/>
      <c r="RLY905" s="3"/>
      <c r="RLZ905" s="3"/>
      <c r="RMA905" s="3"/>
      <c r="RMB905" s="3"/>
      <c r="RMC905" s="3"/>
      <c r="RMD905" s="3"/>
      <c r="RME905" s="3"/>
      <c r="RMF905" s="3"/>
      <c r="RMG905" s="3"/>
      <c r="RMH905" s="3"/>
      <c r="RMI905" s="3"/>
      <c r="RMJ905" s="3"/>
      <c r="RMK905" s="3"/>
      <c r="RML905" s="3"/>
      <c r="RMM905" s="3"/>
      <c r="RMN905" s="3"/>
      <c r="RMO905" s="3"/>
      <c r="RMP905" s="3"/>
      <c r="RMQ905" s="3"/>
      <c r="RMR905" s="3"/>
      <c r="RMS905" s="3"/>
      <c r="RMT905" s="3"/>
      <c r="RMU905" s="3"/>
      <c r="RMV905" s="3"/>
      <c r="RMW905" s="3"/>
      <c r="RMX905" s="3"/>
      <c r="RMY905" s="3"/>
      <c r="RMZ905" s="3"/>
      <c r="RNA905" s="3"/>
      <c r="RNB905" s="3"/>
      <c r="RNC905" s="3"/>
      <c r="RND905" s="3"/>
      <c r="RNE905" s="3"/>
      <c r="RNF905" s="3"/>
      <c r="RNG905" s="3"/>
      <c r="RNH905" s="3"/>
      <c r="RNI905" s="3"/>
      <c r="RNJ905" s="3"/>
      <c r="RNK905" s="3"/>
      <c r="RNL905" s="3"/>
      <c r="RNM905" s="3"/>
      <c r="RNN905" s="3"/>
      <c r="RNO905" s="3"/>
      <c r="RNP905" s="3"/>
      <c r="RNQ905" s="3"/>
      <c r="RNR905" s="3"/>
      <c r="RNS905" s="3"/>
      <c r="RNT905" s="3"/>
      <c r="RNU905" s="3"/>
      <c r="RNV905" s="3"/>
      <c r="RNW905" s="3"/>
      <c r="RNX905" s="3"/>
      <c r="RNY905" s="3"/>
      <c r="RNZ905" s="3"/>
      <c r="ROA905" s="3"/>
      <c r="ROB905" s="3"/>
      <c r="ROC905" s="3"/>
      <c r="ROD905" s="3"/>
      <c r="ROE905" s="3"/>
      <c r="ROF905" s="3"/>
      <c r="ROG905" s="3"/>
      <c r="ROH905" s="3"/>
      <c r="ROI905" s="3"/>
      <c r="ROJ905" s="3"/>
      <c r="ROK905" s="3"/>
      <c r="ROL905" s="3"/>
      <c r="ROM905" s="3"/>
      <c r="RON905" s="3"/>
      <c r="ROO905" s="3"/>
      <c r="ROP905" s="3"/>
      <c r="ROQ905" s="3"/>
      <c r="ROR905" s="3"/>
      <c r="ROS905" s="3"/>
      <c r="ROT905" s="3"/>
      <c r="ROU905" s="3"/>
      <c r="ROV905" s="3"/>
      <c r="ROW905" s="3"/>
      <c r="ROX905" s="3"/>
      <c r="ROY905" s="3"/>
      <c r="ROZ905" s="3"/>
      <c r="RPA905" s="3"/>
      <c r="RPB905" s="3"/>
      <c r="RPC905" s="3"/>
      <c r="RPD905" s="3"/>
      <c r="RPE905" s="3"/>
      <c r="RPF905" s="3"/>
      <c r="RPG905" s="3"/>
      <c r="RPH905" s="3"/>
      <c r="RPI905" s="3"/>
      <c r="RPJ905" s="3"/>
      <c r="RPK905" s="3"/>
      <c r="RPL905" s="3"/>
      <c r="RPM905" s="3"/>
      <c r="RPN905" s="3"/>
      <c r="RPO905" s="3"/>
      <c r="RPP905" s="3"/>
      <c r="RPQ905" s="3"/>
      <c r="RPR905" s="3"/>
      <c r="RPS905" s="3"/>
      <c r="RPT905" s="3"/>
      <c r="RPU905" s="3"/>
      <c r="RPV905" s="3"/>
      <c r="RPW905" s="3"/>
      <c r="RPX905" s="3"/>
      <c r="RPY905" s="3"/>
      <c r="RPZ905" s="3"/>
      <c r="RQA905" s="3"/>
      <c r="RQB905" s="3"/>
      <c r="RQC905" s="3"/>
      <c r="RQD905" s="3"/>
      <c r="RQE905" s="3"/>
      <c r="RQF905" s="3"/>
      <c r="RQG905" s="3"/>
      <c r="RQH905" s="3"/>
      <c r="RQI905" s="3"/>
      <c r="RQJ905" s="3"/>
      <c r="RQK905" s="3"/>
      <c r="RQL905" s="3"/>
      <c r="RQM905" s="3"/>
      <c r="RQN905" s="3"/>
      <c r="RQO905" s="3"/>
      <c r="RQP905" s="3"/>
      <c r="RQQ905" s="3"/>
      <c r="RQR905" s="3"/>
      <c r="RQS905" s="3"/>
      <c r="RQT905" s="3"/>
      <c r="RQU905" s="3"/>
      <c r="RQV905" s="3"/>
      <c r="RQW905" s="3"/>
      <c r="RQX905" s="3"/>
      <c r="RQY905" s="3"/>
      <c r="RQZ905" s="3"/>
      <c r="RRA905" s="3"/>
      <c r="RRB905" s="3"/>
      <c r="RRC905" s="3"/>
      <c r="RRD905" s="3"/>
      <c r="RRE905" s="3"/>
      <c r="RRF905" s="3"/>
      <c r="RRG905" s="3"/>
      <c r="RRH905" s="3"/>
      <c r="RRI905" s="3"/>
      <c r="RRJ905" s="3"/>
      <c r="RRK905" s="3"/>
      <c r="RRL905" s="3"/>
      <c r="RRM905" s="3"/>
      <c r="RRN905" s="3"/>
      <c r="RRO905" s="3"/>
      <c r="RRP905" s="3"/>
      <c r="RRQ905" s="3"/>
      <c r="RRR905" s="3"/>
      <c r="RRS905" s="3"/>
      <c r="RRT905" s="3"/>
      <c r="RRU905" s="3"/>
      <c r="RRV905" s="3"/>
      <c r="RRW905" s="3"/>
      <c r="RRX905" s="3"/>
      <c r="RRY905" s="3"/>
      <c r="RRZ905" s="3"/>
      <c r="RSA905" s="3"/>
      <c r="RSB905" s="3"/>
      <c r="RSC905" s="3"/>
      <c r="RSD905" s="3"/>
      <c r="RSE905" s="3"/>
      <c r="RSF905" s="3"/>
      <c r="RSG905" s="3"/>
      <c r="RSH905" s="3"/>
      <c r="RSI905" s="3"/>
      <c r="RSJ905" s="3"/>
      <c r="RSK905" s="3"/>
      <c r="RSL905" s="3"/>
      <c r="RSM905" s="3"/>
      <c r="RSN905" s="3"/>
      <c r="RSO905" s="3"/>
      <c r="RSP905" s="3"/>
      <c r="RSQ905" s="3"/>
      <c r="RSR905" s="3"/>
      <c r="RSS905" s="3"/>
      <c r="RST905" s="3"/>
      <c r="RSU905" s="3"/>
      <c r="RSV905" s="3"/>
      <c r="RSW905" s="3"/>
      <c r="RSX905" s="3"/>
      <c r="RSY905" s="3"/>
      <c r="RSZ905" s="3"/>
      <c r="RTA905" s="3"/>
      <c r="RTB905" s="3"/>
      <c r="RTC905" s="3"/>
      <c r="RTD905" s="3"/>
      <c r="RTE905" s="3"/>
      <c r="RTF905" s="3"/>
      <c r="RTG905" s="3"/>
      <c r="RTH905" s="3"/>
      <c r="RTI905" s="3"/>
      <c r="RTJ905" s="3"/>
      <c r="RTK905" s="3"/>
      <c r="RTL905" s="3"/>
      <c r="RTM905" s="3"/>
      <c r="RTN905" s="3"/>
      <c r="RTO905" s="3"/>
      <c r="RTP905" s="3"/>
      <c r="RTQ905" s="3"/>
      <c r="RTR905" s="3"/>
      <c r="RTS905" s="3"/>
      <c r="RTT905" s="3"/>
      <c r="RTU905" s="3"/>
      <c r="RTV905" s="3"/>
      <c r="RTW905" s="3"/>
      <c r="RTX905" s="3"/>
      <c r="RTY905" s="3"/>
      <c r="RTZ905" s="3"/>
      <c r="RUA905" s="3"/>
      <c r="RUB905" s="3"/>
      <c r="RUC905" s="3"/>
      <c r="RUD905" s="3"/>
      <c r="RUE905" s="3"/>
      <c r="RUF905" s="3"/>
      <c r="RUG905" s="3"/>
      <c r="RUH905" s="3"/>
      <c r="RUI905" s="3"/>
      <c r="RUJ905" s="3"/>
      <c r="RUK905" s="3"/>
      <c r="RUL905" s="3"/>
      <c r="RUM905" s="3"/>
      <c r="RUN905" s="3"/>
      <c r="RUO905" s="3"/>
      <c r="RUP905" s="3"/>
      <c r="RUQ905" s="3"/>
      <c r="RUR905" s="3"/>
      <c r="RUS905" s="3"/>
      <c r="RUT905" s="3"/>
      <c r="RUU905" s="3"/>
      <c r="RUV905" s="3"/>
      <c r="RUW905" s="3"/>
      <c r="RUX905" s="3"/>
      <c r="RUY905" s="3"/>
      <c r="RUZ905" s="3"/>
      <c r="RVA905" s="3"/>
      <c r="RVB905" s="3"/>
      <c r="RVC905" s="3"/>
      <c r="RVD905" s="3"/>
      <c r="RVE905" s="3"/>
      <c r="RVF905" s="3"/>
      <c r="RVG905" s="3"/>
      <c r="RVH905" s="3"/>
      <c r="RVI905" s="3"/>
      <c r="RVJ905" s="3"/>
      <c r="RVK905" s="3"/>
      <c r="RVL905" s="3"/>
      <c r="RVM905" s="3"/>
      <c r="RVN905" s="3"/>
      <c r="RVO905" s="3"/>
      <c r="RVP905" s="3"/>
      <c r="RVQ905" s="3"/>
      <c r="RVR905" s="3"/>
      <c r="RVS905" s="3"/>
      <c r="RVT905" s="3"/>
      <c r="RVU905" s="3"/>
      <c r="RVV905" s="3"/>
      <c r="RVW905" s="3"/>
      <c r="RVX905" s="3"/>
      <c r="RVY905" s="3"/>
      <c r="RVZ905" s="3"/>
      <c r="RWA905" s="3"/>
      <c r="RWB905" s="3"/>
      <c r="RWC905" s="3"/>
      <c r="RWD905" s="3"/>
      <c r="RWE905" s="3"/>
      <c r="RWF905" s="3"/>
      <c r="RWG905" s="3"/>
      <c r="RWH905" s="3"/>
      <c r="RWI905" s="3"/>
      <c r="RWJ905" s="3"/>
      <c r="RWK905" s="3"/>
      <c r="RWL905" s="3"/>
      <c r="RWM905" s="3"/>
      <c r="RWN905" s="3"/>
      <c r="RWO905" s="3"/>
      <c r="RWP905" s="3"/>
      <c r="RWQ905" s="3"/>
      <c r="RWR905" s="3"/>
      <c r="RWS905" s="3"/>
      <c r="RWT905" s="3"/>
      <c r="RWU905" s="3"/>
      <c r="RWV905" s="3"/>
      <c r="RWW905" s="3"/>
      <c r="RWX905" s="3"/>
      <c r="RWY905" s="3"/>
      <c r="RWZ905" s="3"/>
      <c r="RXA905" s="3"/>
      <c r="RXB905" s="3"/>
      <c r="RXC905" s="3"/>
      <c r="RXD905" s="3"/>
      <c r="RXE905" s="3"/>
      <c r="RXF905" s="3"/>
      <c r="RXG905" s="3"/>
      <c r="RXH905" s="3"/>
      <c r="RXI905" s="3"/>
      <c r="RXJ905" s="3"/>
      <c r="RXK905" s="3"/>
      <c r="RXL905" s="3"/>
      <c r="RXM905" s="3"/>
      <c r="RXN905" s="3"/>
      <c r="RXO905" s="3"/>
      <c r="RXP905" s="3"/>
      <c r="RXQ905" s="3"/>
      <c r="RXR905" s="3"/>
      <c r="RXS905" s="3"/>
      <c r="RXT905" s="3"/>
      <c r="RXU905" s="3"/>
      <c r="RXV905" s="3"/>
      <c r="RXW905" s="3"/>
      <c r="RXX905" s="3"/>
      <c r="RXY905" s="3"/>
      <c r="RXZ905" s="3"/>
      <c r="RYA905" s="3"/>
      <c r="RYB905" s="3"/>
      <c r="RYC905" s="3"/>
      <c r="RYD905" s="3"/>
      <c r="RYE905" s="3"/>
      <c r="RYF905" s="3"/>
      <c r="RYG905" s="3"/>
      <c r="RYH905" s="3"/>
      <c r="RYI905" s="3"/>
      <c r="RYJ905" s="3"/>
      <c r="RYK905" s="3"/>
      <c r="RYL905" s="3"/>
      <c r="RYM905" s="3"/>
      <c r="RYN905" s="3"/>
      <c r="RYO905" s="3"/>
      <c r="RYP905" s="3"/>
      <c r="RYQ905" s="3"/>
      <c r="RYR905" s="3"/>
      <c r="RYS905" s="3"/>
      <c r="RYT905" s="3"/>
      <c r="RYU905" s="3"/>
      <c r="RYV905" s="3"/>
      <c r="RYW905" s="3"/>
      <c r="RYX905" s="3"/>
      <c r="RYY905" s="3"/>
      <c r="RYZ905" s="3"/>
      <c r="RZA905" s="3"/>
      <c r="RZB905" s="3"/>
      <c r="RZC905" s="3"/>
      <c r="RZD905" s="3"/>
      <c r="RZE905" s="3"/>
      <c r="RZF905" s="3"/>
      <c r="RZG905" s="3"/>
      <c r="RZH905" s="3"/>
      <c r="RZI905" s="3"/>
      <c r="RZJ905" s="3"/>
      <c r="RZK905" s="3"/>
      <c r="RZL905" s="3"/>
      <c r="RZM905" s="3"/>
      <c r="RZN905" s="3"/>
      <c r="RZO905" s="3"/>
      <c r="RZP905" s="3"/>
      <c r="RZQ905" s="3"/>
      <c r="RZR905" s="3"/>
      <c r="RZS905" s="3"/>
      <c r="RZT905" s="3"/>
      <c r="RZU905" s="3"/>
      <c r="RZV905" s="3"/>
      <c r="RZW905" s="3"/>
      <c r="RZX905" s="3"/>
      <c r="RZY905" s="3"/>
      <c r="RZZ905" s="3"/>
      <c r="SAA905" s="3"/>
      <c r="SAB905" s="3"/>
      <c r="SAC905" s="3"/>
      <c r="SAD905" s="3"/>
      <c r="SAE905" s="3"/>
      <c r="SAF905" s="3"/>
      <c r="SAG905" s="3"/>
      <c r="SAH905" s="3"/>
      <c r="SAI905" s="3"/>
      <c r="SAJ905" s="3"/>
      <c r="SAK905" s="3"/>
      <c r="SAL905" s="3"/>
      <c r="SAM905" s="3"/>
      <c r="SAN905" s="3"/>
      <c r="SAO905" s="3"/>
      <c r="SAP905" s="3"/>
      <c r="SAQ905" s="3"/>
      <c r="SAR905" s="3"/>
      <c r="SAS905" s="3"/>
      <c r="SAT905" s="3"/>
      <c r="SAU905" s="3"/>
      <c r="SAV905" s="3"/>
      <c r="SAW905" s="3"/>
      <c r="SAX905" s="3"/>
      <c r="SAY905" s="3"/>
      <c r="SAZ905" s="3"/>
      <c r="SBA905" s="3"/>
      <c r="SBB905" s="3"/>
      <c r="SBC905" s="3"/>
      <c r="SBD905" s="3"/>
      <c r="SBE905" s="3"/>
      <c r="SBF905" s="3"/>
      <c r="SBG905" s="3"/>
      <c r="SBH905" s="3"/>
      <c r="SBI905" s="3"/>
      <c r="SBJ905" s="3"/>
      <c r="SBK905" s="3"/>
      <c r="SBL905" s="3"/>
      <c r="SBM905" s="3"/>
      <c r="SBN905" s="3"/>
      <c r="SBO905" s="3"/>
      <c r="SBP905" s="3"/>
      <c r="SBQ905" s="3"/>
      <c r="SBR905" s="3"/>
      <c r="SBS905" s="3"/>
      <c r="SBT905" s="3"/>
      <c r="SBU905" s="3"/>
      <c r="SBV905" s="3"/>
      <c r="SBW905" s="3"/>
      <c r="SBX905" s="3"/>
      <c r="SBY905" s="3"/>
      <c r="SBZ905" s="3"/>
      <c r="SCA905" s="3"/>
      <c r="SCB905" s="3"/>
      <c r="SCC905" s="3"/>
      <c r="SCD905" s="3"/>
      <c r="SCE905" s="3"/>
      <c r="SCF905" s="3"/>
      <c r="SCG905" s="3"/>
      <c r="SCH905" s="3"/>
      <c r="SCI905" s="3"/>
      <c r="SCJ905" s="3"/>
      <c r="SCK905" s="3"/>
      <c r="SCL905" s="3"/>
      <c r="SCM905" s="3"/>
      <c r="SCN905" s="3"/>
      <c r="SCO905" s="3"/>
      <c r="SCP905" s="3"/>
      <c r="SCQ905" s="3"/>
      <c r="SCR905" s="3"/>
      <c r="SCS905" s="3"/>
      <c r="SCT905" s="3"/>
      <c r="SCU905" s="3"/>
      <c r="SCV905" s="3"/>
      <c r="SCW905" s="3"/>
      <c r="SCX905" s="3"/>
      <c r="SCY905" s="3"/>
      <c r="SCZ905" s="3"/>
      <c r="SDA905" s="3"/>
      <c r="SDB905" s="3"/>
      <c r="SDC905" s="3"/>
      <c r="SDD905" s="3"/>
      <c r="SDE905" s="3"/>
      <c r="SDF905" s="3"/>
      <c r="SDG905" s="3"/>
      <c r="SDH905" s="3"/>
      <c r="SDI905" s="3"/>
      <c r="SDJ905" s="3"/>
      <c r="SDK905" s="3"/>
      <c r="SDL905" s="3"/>
      <c r="SDM905" s="3"/>
      <c r="SDN905" s="3"/>
      <c r="SDO905" s="3"/>
      <c r="SDP905" s="3"/>
      <c r="SDQ905" s="3"/>
      <c r="SDR905" s="3"/>
      <c r="SDS905" s="3"/>
      <c r="SDT905" s="3"/>
      <c r="SDU905" s="3"/>
      <c r="SDV905" s="3"/>
      <c r="SDW905" s="3"/>
      <c r="SDX905" s="3"/>
      <c r="SDY905" s="3"/>
      <c r="SDZ905" s="3"/>
      <c r="SEA905" s="3"/>
      <c r="SEB905" s="3"/>
      <c r="SEC905" s="3"/>
      <c r="SED905" s="3"/>
      <c r="SEE905" s="3"/>
      <c r="SEF905" s="3"/>
      <c r="SEG905" s="3"/>
      <c r="SEH905" s="3"/>
      <c r="SEI905" s="3"/>
      <c r="SEJ905" s="3"/>
      <c r="SEK905" s="3"/>
      <c r="SEL905" s="3"/>
      <c r="SEM905" s="3"/>
      <c r="SEN905" s="3"/>
      <c r="SEO905" s="3"/>
      <c r="SEP905" s="3"/>
      <c r="SEQ905" s="3"/>
      <c r="SER905" s="3"/>
      <c r="SES905" s="3"/>
      <c r="SET905" s="3"/>
      <c r="SEU905" s="3"/>
      <c r="SEV905" s="3"/>
      <c r="SEW905" s="3"/>
      <c r="SEX905" s="3"/>
      <c r="SEY905" s="3"/>
      <c r="SEZ905" s="3"/>
      <c r="SFA905" s="3"/>
      <c r="SFB905" s="3"/>
      <c r="SFC905" s="3"/>
      <c r="SFD905" s="3"/>
      <c r="SFE905" s="3"/>
      <c r="SFF905" s="3"/>
      <c r="SFG905" s="3"/>
      <c r="SFH905" s="3"/>
      <c r="SFI905" s="3"/>
      <c r="SFJ905" s="3"/>
      <c r="SFK905" s="3"/>
      <c r="SFL905" s="3"/>
      <c r="SFM905" s="3"/>
      <c r="SFN905" s="3"/>
      <c r="SFO905" s="3"/>
      <c r="SFP905" s="3"/>
      <c r="SFQ905" s="3"/>
      <c r="SFR905" s="3"/>
      <c r="SFS905" s="3"/>
      <c r="SFT905" s="3"/>
      <c r="SFU905" s="3"/>
      <c r="SFV905" s="3"/>
      <c r="SFW905" s="3"/>
      <c r="SFX905" s="3"/>
      <c r="SFY905" s="3"/>
      <c r="SFZ905" s="3"/>
      <c r="SGA905" s="3"/>
      <c r="SGB905" s="3"/>
      <c r="SGC905" s="3"/>
      <c r="SGD905" s="3"/>
      <c r="SGE905" s="3"/>
      <c r="SGF905" s="3"/>
      <c r="SGG905" s="3"/>
      <c r="SGH905" s="3"/>
      <c r="SGI905" s="3"/>
      <c r="SGJ905" s="3"/>
      <c r="SGK905" s="3"/>
      <c r="SGL905" s="3"/>
      <c r="SGM905" s="3"/>
      <c r="SGN905" s="3"/>
      <c r="SGO905" s="3"/>
      <c r="SGP905" s="3"/>
      <c r="SGQ905" s="3"/>
      <c r="SGR905" s="3"/>
      <c r="SGS905" s="3"/>
      <c r="SGT905" s="3"/>
      <c r="SGU905" s="3"/>
      <c r="SGV905" s="3"/>
      <c r="SGW905" s="3"/>
      <c r="SGX905" s="3"/>
      <c r="SGY905" s="3"/>
      <c r="SGZ905" s="3"/>
      <c r="SHA905" s="3"/>
      <c r="SHB905" s="3"/>
      <c r="SHC905" s="3"/>
      <c r="SHD905" s="3"/>
      <c r="SHE905" s="3"/>
      <c r="SHF905" s="3"/>
      <c r="SHG905" s="3"/>
      <c r="SHH905" s="3"/>
      <c r="SHI905" s="3"/>
      <c r="SHJ905" s="3"/>
      <c r="SHK905" s="3"/>
      <c r="SHL905" s="3"/>
      <c r="SHM905" s="3"/>
      <c r="SHN905" s="3"/>
      <c r="SHO905" s="3"/>
      <c r="SHP905" s="3"/>
      <c r="SHQ905" s="3"/>
      <c r="SHR905" s="3"/>
      <c r="SHS905" s="3"/>
      <c r="SHT905" s="3"/>
      <c r="SHU905" s="3"/>
      <c r="SHV905" s="3"/>
      <c r="SHW905" s="3"/>
      <c r="SHX905" s="3"/>
      <c r="SHY905" s="3"/>
      <c r="SHZ905" s="3"/>
      <c r="SIA905" s="3"/>
      <c r="SIB905" s="3"/>
      <c r="SIC905" s="3"/>
      <c r="SID905" s="3"/>
      <c r="SIE905" s="3"/>
      <c r="SIF905" s="3"/>
      <c r="SIG905" s="3"/>
      <c r="SIH905" s="3"/>
      <c r="SII905" s="3"/>
      <c r="SIJ905" s="3"/>
      <c r="SIK905" s="3"/>
      <c r="SIL905" s="3"/>
      <c r="SIM905" s="3"/>
      <c r="SIN905" s="3"/>
      <c r="SIO905" s="3"/>
      <c r="SIP905" s="3"/>
      <c r="SIQ905" s="3"/>
      <c r="SIR905" s="3"/>
      <c r="SIS905" s="3"/>
      <c r="SIT905" s="3"/>
      <c r="SIU905" s="3"/>
      <c r="SIV905" s="3"/>
      <c r="SIW905" s="3"/>
      <c r="SIX905" s="3"/>
      <c r="SIY905" s="3"/>
      <c r="SIZ905" s="3"/>
      <c r="SJA905" s="3"/>
      <c r="SJB905" s="3"/>
      <c r="SJC905" s="3"/>
      <c r="SJD905" s="3"/>
      <c r="SJE905" s="3"/>
      <c r="SJF905" s="3"/>
      <c r="SJG905" s="3"/>
      <c r="SJH905" s="3"/>
      <c r="SJI905" s="3"/>
      <c r="SJJ905" s="3"/>
      <c r="SJK905" s="3"/>
      <c r="SJL905" s="3"/>
      <c r="SJM905" s="3"/>
      <c r="SJN905" s="3"/>
      <c r="SJO905" s="3"/>
      <c r="SJP905" s="3"/>
      <c r="SJQ905" s="3"/>
      <c r="SJR905" s="3"/>
      <c r="SJS905" s="3"/>
      <c r="SJT905" s="3"/>
      <c r="SJU905" s="3"/>
      <c r="SJV905" s="3"/>
      <c r="SJW905" s="3"/>
      <c r="SJX905" s="3"/>
      <c r="SJY905" s="3"/>
      <c r="SJZ905" s="3"/>
      <c r="SKA905" s="3"/>
      <c r="SKB905" s="3"/>
      <c r="SKC905" s="3"/>
      <c r="SKD905" s="3"/>
      <c r="SKE905" s="3"/>
      <c r="SKF905" s="3"/>
      <c r="SKG905" s="3"/>
      <c r="SKH905" s="3"/>
      <c r="SKI905" s="3"/>
      <c r="SKJ905" s="3"/>
      <c r="SKK905" s="3"/>
      <c r="SKL905" s="3"/>
      <c r="SKM905" s="3"/>
      <c r="SKN905" s="3"/>
      <c r="SKO905" s="3"/>
      <c r="SKP905" s="3"/>
      <c r="SKQ905" s="3"/>
      <c r="SKR905" s="3"/>
      <c r="SKS905" s="3"/>
      <c r="SKT905" s="3"/>
      <c r="SKU905" s="3"/>
      <c r="SKV905" s="3"/>
      <c r="SKW905" s="3"/>
      <c r="SKX905" s="3"/>
      <c r="SKY905" s="3"/>
      <c r="SKZ905" s="3"/>
      <c r="SLA905" s="3"/>
      <c r="SLB905" s="3"/>
      <c r="SLC905" s="3"/>
      <c r="SLD905" s="3"/>
      <c r="SLE905" s="3"/>
      <c r="SLF905" s="3"/>
      <c r="SLG905" s="3"/>
      <c r="SLH905" s="3"/>
      <c r="SLI905" s="3"/>
      <c r="SLJ905" s="3"/>
      <c r="SLK905" s="3"/>
      <c r="SLL905" s="3"/>
      <c r="SLM905" s="3"/>
      <c r="SLN905" s="3"/>
      <c r="SLO905" s="3"/>
      <c r="SLP905" s="3"/>
      <c r="SLQ905" s="3"/>
      <c r="SLR905" s="3"/>
      <c r="SLS905" s="3"/>
      <c r="SLT905" s="3"/>
      <c r="SLU905" s="3"/>
      <c r="SLV905" s="3"/>
      <c r="SLW905" s="3"/>
      <c r="SLX905" s="3"/>
      <c r="SLY905" s="3"/>
      <c r="SLZ905" s="3"/>
      <c r="SMA905" s="3"/>
      <c r="SMB905" s="3"/>
      <c r="SMC905" s="3"/>
      <c r="SMD905" s="3"/>
      <c r="SME905" s="3"/>
      <c r="SMF905" s="3"/>
      <c r="SMG905" s="3"/>
      <c r="SMH905" s="3"/>
      <c r="SMI905" s="3"/>
      <c r="SMJ905" s="3"/>
      <c r="SMK905" s="3"/>
      <c r="SML905" s="3"/>
      <c r="SMM905" s="3"/>
      <c r="SMN905" s="3"/>
      <c r="SMO905" s="3"/>
      <c r="SMP905" s="3"/>
      <c r="SMQ905" s="3"/>
      <c r="SMR905" s="3"/>
      <c r="SMS905" s="3"/>
      <c r="SMT905" s="3"/>
      <c r="SMU905" s="3"/>
      <c r="SMV905" s="3"/>
      <c r="SMW905" s="3"/>
      <c r="SMX905" s="3"/>
      <c r="SMY905" s="3"/>
      <c r="SMZ905" s="3"/>
      <c r="SNA905" s="3"/>
      <c r="SNB905" s="3"/>
      <c r="SNC905" s="3"/>
      <c r="SND905" s="3"/>
      <c r="SNE905" s="3"/>
      <c r="SNF905" s="3"/>
      <c r="SNG905" s="3"/>
      <c r="SNH905" s="3"/>
      <c r="SNI905" s="3"/>
      <c r="SNJ905" s="3"/>
      <c r="SNK905" s="3"/>
      <c r="SNL905" s="3"/>
      <c r="SNM905" s="3"/>
      <c r="SNN905" s="3"/>
      <c r="SNO905" s="3"/>
      <c r="SNP905" s="3"/>
      <c r="SNQ905" s="3"/>
      <c r="SNR905" s="3"/>
      <c r="SNS905" s="3"/>
      <c r="SNT905" s="3"/>
      <c r="SNU905" s="3"/>
      <c r="SNV905" s="3"/>
      <c r="SNW905" s="3"/>
      <c r="SNX905" s="3"/>
      <c r="SNY905" s="3"/>
      <c r="SNZ905" s="3"/>
      <c r="SOA905" s="3"/>
      <c r="SOB905" s="3"/>
      <c r="SOC905" s="3"/>
      <c r="SOD905" s="3"/>
      <c r="SOE905" s="3"/>
      <c r="SOF905" s="3"/>
      <c r="SOG905" s="3"/>
      <c r="SOH905" s="3"/>
      <c r="SOI905" s="3"/>
      <c r="SOJ905" s="3"/>
      <c r="SOK905" s="3"/>
      <c r="SOL905" s="3"/>
      <c r="SOM905" s="3"/>
      <c r="SON905" s="3"/>
      <c r="SOO905" s="3"/>
      <c r="SOP905" s="3"/>
      <c r="SOQ905" s="3"/>
      <c r="SOR905" s="3"/>
      <c r="SOS905" s="3"/>
      <c r="SOT905" s="3"/>
      <c r="SOU905" s="3"/>
      <c r="SOV905" s="3"/>
      <c r="SOW905" s="3"/>
      <c r="SOX905" s="3"/>
      <c r="SOY905" s="3"/>
      <c r="SOZ905" s="3"/>
      <c r="SPA905" s="3"/>
      <c r="SPB905" s="3"/>
      <c r="SPC905" s="3"/>
      <c r="SPD905" s="3"/>
      <c r="SPE905" s="3"/>
      <c r="SPF905" s="3"/>
      <c r="SPG905" s="3"/>
      <c r="SPH905" s="3"/>
      <c r="SPI905" s="3"/>
      <c r="SPJ905" s="3"/>
      <c r="SPK905" s="3"/>
      <c r="SPL905" s="3"/>
      <c r="SPM905" s="3"/>
      <c r="SPN905" s="3"/>
      <c r="SPO905" s="3"/>
      <c r="SPP905" s="3"/>
      <c r="SPQ905" s="3"/>
      <c r="SPR905" s="3"/>
      <c r="SPS905" s="3"/>
      <c r="SPT905" s="3"/>
      <c r="SPU905" s="3"/>
      <c r="SPV905" s="3"/>
      <c r="SPW905" s="3"/>
      <c r="SPX905" s="3"/>
      <c r="SPY905" s="3"/>
      <c r="SPZ905" s="3"/>
      <c r="SQA905" s="3"/>
      <c r="SQB905" s="3"/>
      <c r="SQC905" s="3"/>
      <c r="SQD905" s="3"/>
      <c r="SQE905" s="3"/>
      <c r="SQF905" s="3"/>
      <c r="SQG905" s="3"/>
      <c r="SQH905" s="3"/>
      <c r="SQI905" s="3"/>
      <c r="SQJ905" s="3"/>
      <c r="SQK905" s="3"/>
      <c r="SQL905" s="3"/>
      <c r="SQM905" s="3"/>
      <c r="SQN905" s="3"/>
      <c r="SQO905" s="3"/>
      <c r="SQP905" s="3"/>
      <c r="SQQ905" s="3"/>
      <c r="SQR905" s="3"/>
      <c r="SQS905" s="3"/>
      <c r="SQT905" s="3"/>
      <c r="SQU905" s="3"/>
      <c r="SQV905" s="3"/>
      <c r="SQW905" s="3"/>
      <c r="SQX905" s="3"/>
      <c r="SQY905" s="3"/>
      <c r="SQZ905" s="3"/>
      <c r="SRA905" s="3"/>
      <c r="SRB905" s="3"/>
      <c r="SRC905" s="3"/>
      <c r="SRD905" s="3"/>
      <c r="SRE905" s="3"/>
      <c r="SRF905" s="3"/>
      <c r="SRG905" s="3"/>
      <c r="SRH905" s="3"/>
      <c r="SRI905" s="3"/>
      <c r="SRJ905" s="3"/>
      <c r="SRK905" s="3"/>
      <c r="SRL905" s="3"/>
      <c r="SRM905" s="3"/>
      <c r="SRN905" s="3"/>
      <c r="SRO905" s="3"/>
      <c r="SRP905" s="3"/>
      <c r="SRQ905" s="3"/>
      <c r="SRR905" s="3"/>
      <c r="SRS905" s="3"/>
      <c r="SRT905" s="3"/>
      <c r="SRU905" s="3"/>
      <c r="SRV905" s="3"/>
      <c r="SRW905" s="3"/>
      <c r="SRX905" s="3"/>
      <c r="SRY905" s="3"/>
      <c r="SRZ905" s="3"/>
      <c r="SSA905" s="3"/>
      <c r="SSB905" s="3"/>
      <c r="SSC905" s="3"/>
      <c r="SSD905" s="3"/>
      <c r="SSE905" s="3"/>
      <c r="SSF905" s="3"/>
      <c r="SSG905" s="3"/>
      <c r="SSH905" s="3"/>
      <c r="SSI905" s="3"/>
      <c r="SSJ905" s="3"/>
      <c r="SSK905" s="3"/>
      <c r="SSL905" s="3"/>
      <c r="SSM905" s="3"/>
      <c r="SSN905" s="3"/>
      <c r="SSO905" s="3"/>
      <c r="SSP905" s="3"/>
      <c r="SSQ905" s="3"/>
      <c r="SSR905" s="3"/>
      <c r="SSS905" s="3"/>
      <c r="SST905" s="3"/>
      <c r="SSU905" s="3"/>
      <c r="SSV905" s="3"/>
      <c r="SSW905" s="3"/>
      <c r="SSX905" s="3"/>
      <c r="SSY905" s="3"/>
      <c r="SSZ905" s="3"/>
      <c r="STA905" s="3"/>
      <c r="STB905" s="3"/>
      <c r="STC905" s="3"/>
      <c r="STD905" s="3"/>
      <c r="STE905" s="3"/>
      <c r="STF905" s="3"/>
      <c r="STG905" s="3"/>
      <c r="STH905" s="3"/>
      <c r="STI905" s="3"/>
      <c r="STJ905" s="3"/>
      <c r="STK905" s="3"/>
      <c r="STL905" s="3"/>
      <c r="STM905" s="3"/>
      <c r="STN905" s="3"/>
      <c r="STO905" s="3"/>
      <c r="STP905" s="3"/>
      <c r="STQ905" s="3"/>
      <c r="STR905" s="3"/>
      <c r="STS905" s="3"/>
      <c r="STT905" s="3"/>
      <c r="STU905" s="3"/>
      <c r="STV905" s="3"/>
      <c r="STW905" s="3"/>
      <c r="STX905" s="3"/>
      <c r="STY905" s="3"/>
      <c r="STZ905" s="3"/>
      <c r="SUA905" s="3"/>
      <c r="SUB905" s="3"/>
      <c r="SUC905" s="3"/>
      <c r="SUD905" s="3"/>
      <c r="SUE905" s="3"/>
      <c r="SUF905" s="3"/>
      <c r="SUG905" s="3"/>
      <c r="SUH905" s="3"/>
      <c r="SUI905" s="3"/>
      <c r="SUJ905" s="3"/>
      <c r="SUK905" s="3"/>
      <c r="SUL905" s="3"/>
      <c r="SUM905" s="3"/>
      <c r="SUN905" s="3"/>
      <c r="SUO905" s="3"/>
      <c r="SUP905" s="3"/>
      <c r="SUQ905" s="3"/>
      <c r="SUR905" s="3"/>
      <c r="SUS905" s="3"/>
      <c r="SUT905" s="3"/>
      <c r="SUU905" s="3"/>
      <c r="SUV905" s="3"/>
      <c r="SUW905" s="3"/>
      <c r="SUX905" s="3"/>
      <c r="SUY905" s="3"/>
      <c r="SUZ905" s="3"/>
      <c r="SVA905" s="3"/>
      <c r="SVB905" s="3"/>
      <c r="SVC905" s="3"/>
      <c r="SVD905" s="3"/>
      <c r="SVE905" s="3"/>
      <c r="SVF905" s="3"/>
      <c r="SVG905" s="3"/>
      <c r="SVH905" s="3"/>
      <c r="SVI905" s="3"/>
      <c r="SVJ905" s="3"/>
      <c r="SVK905" s="3"/>
      <c r="SVL905" s="3"/>
      <c r="SVM905" s="3"/>
      <c r="SVN905" s="3"/>
      <c r="SVO905" s="3"/>
      <c r="SVP905" s="3"/>
      <c r="SVQ905" s="3"/>
      <c r="SVR905" s="3"/>
      <c r="SVS905" s="3"/>
      <c r="SVT905" s="3"/>
      <c r="SVU905" s="3"/>
      <c r="SVV905" s="3"/>
      <c r="SVW905" s="3"/>
      <c r="SVX905" s="3"/>
      <c r="SVY905" s="3"/>
      <c r="SVZ905" s="3"/>
      <c r="SWA905" s="3"/>
      <c r="SWB905" s="3"/>
      <c r="SWC905" s="3"/>
      <c r="SWD905" s="3"/>
      <c r="SWE905" s="3"/>
      <c r="SWF905" s="3"/>
      <c r="SWG905" s="3"/>
      <c r="SWH905" s="3"/>
      <c r="SWI905" s="3"/>
      <c r="SWJ905" s="3"/>
      <c r="SWK905" s="3"/>
      <c r="SWL905" s="3"/>
      <c r="SWM905" s="3"/>
      <c r="SWN905" s="3"/>
      <c r="SWO905" s="3"/>
      <c r="SWP905" s="3"/>
      <c r="SWQ905" s="3"/>
      <c r="SWR905" s="3"/>
      <c r="SWS905" s="3"/>
      <c r="SWT905" s="3"/>
      <c r="SWU905" s="3"/>
      <c r="SWV905" s="3"/>
      <c r="SWW905" s="3"/>
      <c r="SWX905" s="3"/>
      <c r="SWY905" s="3"/>
      <c r="SWZ905" s="3"/>
      <c r="SXA905" s="3"/>
      <c r="SXB905" s="3"/>
      <c r="SXC905" s="3"/>
      <c r="SXD905" s="3"/>
      <c r="SXE905" s="3"/>
      <c r="SXF905" s="3"/>
      <c r="SXG905" s="3"/>
      <c r="SXH905" s="3"/>
      <c r="SXI905" s="3"/>
      <c r="SXJ905" s="3"/>
      <c r="SXK905" s="3"/>
      <c r="SXL905" s="3"/>
      <c r="SXM905" s="3"/>
      <c r="SXN905" s="3"/>
      <c r="SXO905" s="3"/>
      <c r="SXP905" s="3"/>
      <c r="SXQ905" s="3"/>
      <c r="SXR905" s="3"/>
      <c r="SXS905" s="3"/>
      <c r="SXT905" s="3"/>
      <c r="SXU905" s="3"/>
      <c r="SXV905" s="3"/>
      <c r="SXW905" s="3"/>
      <c r="SXX905" s="3"/>
      <c r="SXY905" s="3"/>
      <c r="SXZ905" s="3"/>
      <c r="SYA905" s="3"/>
      <c r="SYB905" s="3"/>
      <c r="SYC905" s="3"/>
      <c r="SYD905" s="3"/>
      <c r="SYE905" s="3"/>
      <c r="SYF905" s="3"/>
      <c r="SYG905" s="3"/>
      <c r="SYH905" s="3"/>
      <c r="SYI905" s="3"/>
      <c r="SYJ905" s="3"/>
      <c r="SYK905" s="3"/>
      <c r="SYL905" s="3"/>
      <c r="SYM905" s="3"/>
      <c r="SYN905" s="3"/>
      <c r="SYO905" s="3"/>
      <c r="SYP905" s="3"/>
      <c r="SYQ905" s="3"/>
      <c r="SYR905" s="3"/>
      <c r="SYS905" s="3"/>
      <c r="SYT905" s="3"/>
      <c r="SYU905" s="3"/>
      <c r="SYV905" s="3"/>
      <c r="SYW905" s="3"/>
      <c r="SYX905" s="3"/>
      <c r="SYY905" s="3"/>
      <c r="SYZ905" s="3"/>
      <c r="SZA905" s="3"/>
      <c r="SZB905" s="3"/>
      <c r="SZC905" s="3"/>
      <c r="SZD905" s="3"/>
      <c r="SZE905" s="3"/>
      <c r="SZF905" s="3"/>
      <c r="SZG905" s="3"/>
      <c r="SZH905" s="3"/>
      <c r="SZI905" s="3"/>
      <c r="SZJ905" s="3"/>
      <c r="SZK905" s="3"/>
      <c r="SZL905" s="3"/>
      <c r="SZM905" s="3"/>
      <c r="SZN905" s="3"/>
      <c r="SZO905" s="3"/>
      <c r="SZP905" s="3"/>
      <c r="SZQ905" s="3"/>
      <c r="SZR905" s="3"/>
      <c r="SZS905" s="3"/>
      <c r="SZT905" s="3"/>
      <c r="SZU905" s="3"/>
      <c r="SZV905" s="3"/>
      <c r="SZW905" s="3"/>
      <c r="SZX905" s="3"/>
      <c r="SZY905" s="3"/>
      <c r="SZZ905" s="3"/>
      <c r="TAA905" s="3"/>
      <c r="TAB905" s="3"/>
      <c r="TAC905" s="3"/>
      <c r="TAD905" s="3"/>
      <c r="TAE905" s="3"/>
      <c r="TAF905" s="3"/>
      <c r="TAG905" s="3"/>
      <c r="TAH905" s="3"/>
      <c r="TAI905" s="3"/>
      <c r="TAJ905" s="3"/>
      <c r="TAK905" s="3"/>
      <c r="TAL905" s="3"/>
      <c r="TAM905" s="3"/>
      <c r="TAN905" s="3"/>
      <c r="TAO905" s="3"/>
      <c r="TAP905" s="3"/>
      <c r="TAQ905" s="3"/>
      <c r="TAR905" s="3"/>
      <c r="TAS905" s="3"/>
      <c r="TAT905" s="3"/>
      <c r="TAU905" s="3"/>
      <c r="TAV905" s="3"/>
      <c r="TAW905" s="3"/>
      <c r="TAX905" s="3"/>
      <c r="TAY905" s="3"/>
      <c r="TAZ905" s="3"/>
      <c r="TBA905" s="3"/>
      <c r="TBB905" s="3"/>
      <c r="TBC905" s="3"/>
      <c r="TBD905" s="3"/>
      <c r="TBE905" s="3"/>
      <c r="TBF905" s="3"/>
      <c r="TBG905" s="3"/>
      <c r="TBH905" s="3"/>
      <c r="TBI905" s="3"/>
      <c r="TBJ905" s="3"/>
      <c r="TBK905" s="3"/>
      <c r="TBL905" s="3"/>
      <c r="TBM905" s="3"/>
      <c r="TBN905" s="3"/>
      <c r="TBO905" s="3"/>
      <c r="TBP905" s="3"/>
      <c r="TBQ905" s="3"/>
      <c r="TBR905" s="3"/>
      <c r="TBS905" s="3"/>
      <c r="TBT905" s="3"/>
      <c r="TBU905" s="3"/>
      <c r="TBV905" s="3"/>
      <c r="TBW905" s="3"/>
      <c r="TBX905" s="3"/>
      <c r="TBY905" s="3"/>
      <c r="TBZ905" s="3"/>
      <c r="TCA905" s="3"/>
      <c r="TCB905" s="3"/>
      <c r="TCC905" s="3"/>
      <c r="TCD905" s="3"/>
      <c r="TCE905" s="3"/>
      <c r="TCF905" s="3"/>
      <c r="TCG905" s="3"/>
      <c r="TCH905" s="3"/>
      <c r="TCI905" s="3"/>
      <c r="TCJ905" s="3"/>
      <c r="TCK905" s="3"/>
      <c r="TCL905" s="3"/>
      <c r="TCM905" s="3"/>
      <c r="TCN905" s="3"/>
      <c r="TCO905" s="3"/>
      <c r="TCP905" s="3"/>
      <c r="TCQ905" s="3"/>
      <c r="TCR905" s="3"/>
      <c r="TCS905" s="3"/>
      <c r="TCT905" s="3"/>
      <c r="TCU905" s="3"/>
      <c r="TCV905" s="3"/>
      <c r="TCW905" s="3"/>
      <c r="TCX905" s="3"/>
      <c r="TCY905" s="3"/>
      <c r="TCZ905" s="3"/>
      <c r="TDA905" s="3"/>
      <c r="TDB905" s="3"/>
      <c r="TDC905" s="3"/>
      <c r="TDD905" s="3"/>
      <c r="TDE905" s="3"/>
      <c r="TDF905" s="3"/>
      <c r="TDG905" s="3"/>
      <c r="TDH905" s="3"/>
      <c r="TDI905" s="3"/>
      <c r="TDJ905" s="3"/>
      <c r="TDK905" s="3"/>
      <c r="TDL905" s="3"/>
      <c r="TDM905" s="3"/>
      <c r="TDN905" s="3"/>
      <c r="TDO905" s="3"/>
      <c r="TDP905" s="3"/>
      <c r="TDQ905" s="3"/>
      <c r="TDR905" s="3"/>
      <c r="TDS905" s="3"/>
      <c r="TDT905" s="3"/>
      <c r="TDU905" s="3"/>
      <c r="TDV905" s="3"/>
      <c r="TDW905" s="3"/>
      <c r="TDX905" s="3"/>
      <c r="TDY905" s="3"/>
      <c r="TDZ905" s="3"/>
      <c r="TEA905" s="3"/>
      <c r="TEB905" s="3"/>
      <c r="TEC905" s="3"/>
      <c r="TED905" s="3"/>
      <c r="TEE905" s="3"/>
      <c r="TEF905" s="3"/>
      <c r="TEG905" s="3"/>
      <c r="TEH905" s="3"/>
      <c r="TEI905" s="3"/>
      <c r="TEJ905" s="3"/>
      <c r="TEK905" s="3"/>
      <c r="TEL905" s="3"/>
      <c r="TEM905" s="3"/>
      <c r="TEN905" s="3"/>
      <c r="TEO905" s="3"/>
      <c r="TEP905" s="3"/>
      <c r="TEQ905" s="3"/>
      <c r="TER905" s="3"/>
      <c r="TES905" s="3"/>
      <c r="TET905" s="3"/>
      <c r="TEU905" s="3"/>
      <c r="TEV905" s="3"/>
      <c r="TEW905" s="3"/>
      <c r="TEX905" s="3"/>
      <c r="TEY905" s="3"/>
      <c r="TEZ905" s="3"/>
      <c r="TFA905" s="3"/>
      <c r="TFB905" s="3"/>
      <c r="TFC905" s="3"/>
      <c r="TFD905" s="3"/>
      <c r="TFE905" s="3"/>
      <c r="TFF905" s="3"/>
      <c r="TFG905" s="3"/>
      <c r="TFH905" s="3"/>
      <c r="TFI905" s="3"/>
      <c r="TFJ905" s="3"/>
      <c r="TFK905" s="3"/>
      <c r="TFL905" s="3"/>
      <c r="TFM905" s="3"/>
      <c r="TFN905" s="3"/>
      <c r="TFO905" s="3"/>
      <c r="TFP905" s="3"/>
      <c r="TFQ905" s="3"/>
      <c r="TFR905" s="3"/>
      <c r="TFS905" s="3"/>
      <c r="TFT905" s="3"/>
      <c r="TFU905" s="3"/>
      <c r="TFV905" s="3"/>
      <c r="TFW905" s="3"/>
      <c r="TFX905" s="3"/>
      <c r="TFY905" s="3"/>
      <c r="TFZ905" s="3"/>
      <c r="TGA905" s="3"/>
      <c r="TGB905" s="3"/>
      <c r="TGC905" s="3"/>
      <c r="TGD905" s="3"/>
      <c r="TGE905" s="3"/>
      <c r="TGF905" s="3"/>
      <c r="TGG905" s="3"/>
      <c r="TGH905" s="3"/>
      <c r="TGI905" s="3"/>
      <c r="TGJ905" s="3"/>
      <c r="TGK905" s="3"/>
      <c r="TGL905" s="3"/>
      <c r="TGM905" s="3"/>
      <c r="TGN905" s="3"/>
      <c r="TGO905" s="3"/>
      <c r="TGP905" s="3"/>
      <c r="TGQ905" s="3"/>
      <c r="TGR905" s="3"/>
      <c r="TGS905" s="3"/>
      <c r="TGT905" s="3"/>
      <c r="TGU905" s="3"/>
      <c r="TGV905" s="3"/>
      <c r="TGW905" s="3"/>
      <c r="TGX905" s="3"/>
      <c r="TGY905" s="3"/>
      <c r="TGZ905" s="3"/>
      <c r="THA905" s="3"/>
      <c r="THB905" s="3"/>
      <c r="THC905" s="3"/>
      <c r="THD905" s="3"/>
      <c r="THE905" s="3"/>
      <c r="THF905" s="3"/>
      <c r="THG905" s="3"/>
      <c r="THH905" s="3"/>
      <c r="THI905" s="3"/>
      <c r="THJ905" s="3"/>
      <c r="THK905" s="3"/>
      <c r="THL905" s="3"/>
      <c r="THM905" s="3"/>
      <c r="THN905" s="3"/>
      <c r="THO905" s="3"/>
      <c r="THP905" s="3"/>
      <c r="THQ905" s="3"/>
      <c r="THR905" s="3"/>
      <c r="THS905" s="3"/>
      <c r="THT905" s="3"/>
      <c r="THU905" s="3"/>
      <c r="THV905" s="3"/>
      <c r="THW905" s="3"/>
      <c r="THX905" s="3"/>
      <c r="THY905" s="3"/>
      <c r="THZ905" s="3"/>
      <c r="TIA905" s="3"/>
      <c r="TIB905" s="3"/>
      <c r="TIC905" s="3"/>
      <c r="TID905" s="3"/>
      <c r="TIE905" s="3"/>
      <c r="TIF905" s="3"/>
      <c r="TIG905" s="3"/>
      <c r="TIH905" s="3"/>
      <c r="TII905" s="3"/>
      <c r="TIJ905" s="3"/>
      <c r="TIK905" s="3"/>
      <c r="TIL905" s="3"/>
      <c r="TIM905" s="3"/>
      <c r="TIN905" s="3"/>
      <c r="TIO905" s="3"/>
      <c r="TIP905" s="3"/>
      <c r="TIQ905" s="3"/>
      <c r="TIR905" s="3"/>
      <c r="TIS905" s="3"/>
      <c r="TIT905" s="3"/>
      <c r="TIU905" s="3"/>
      <c r="TIV905" s="3"/>
      <c r="TIW905" s="3"/>
      <c r="TIX905" s="3"/>
      <c r="TIY905" s="3"/>
      <c r="TIZ905" s="3"/>
      <c r="TJA905" s="3"/>
      <c r="TJB905" s="3"/>
      <c r="TJC905" s="3"/>
      <c r="TJD905" s="3"/>
      <c r="TJE905" s="3"/>
      <c r="TJF905" s="3"/>
      <c r="TJG905" s="3"/>
      <c r="TJH905" s="3"/>
      <c r="TJI905" s="3"/>
      <c r="TJJ905" s="3"/>
      <c r="TJK905" s="3"/>
      <c r="TJL905" s="3"/>
      <c r="TJM905" s="3"/>
      <c r="TJN905" s="3"/>
      <c r="TJO905" s="3"/>
      <c r="TJP905" s="3"/>
      <c r="TJQ905" s="3"/>
      <c r="TJR905" s="3"/>
      <c r="TJS905" s="3"/>
      <c r="TJT905" s="3"/>
      <c r="TJU905" s="3"/>
      <c r="TJV905" s="3"/>
      <c r="TJW905" s="3"/>
      <c r="TJX905" s="3"/>
      <c r="TJY905" s="3"/>
      <c r="TJZ905" s="3"/>
      <c r="TKA905" s="3"/>
      <c r="TKB905" s="3"/>
      <c r="TKC905" s="3"/>
      <c r="TKD905" s="3"/>
      <c r="TKE905" s="3"/>
      <c r="TKF905" s="3"/>
      <c r="TKG905" s="3"/>
      <c r="TKH905" s="3"/>
      <c r="TKI905" s="3"/>
      <c r="TKJ905" s="3"/>
      <c r="TKK905" s="3"/>
      <c r="TKL905" s="3"/>
      <c r="TKM905" s="3"/>
      <c r="TKN905" s="3"/>
      <c r="TKO905" s="3"/>
      <c r="TKP905" s="3"/>
      <c r="TKQ905" s="3"/>
      <c r="TKR905" s="3"/>
      <c r="TKS905" s="3"/>
      <c r="TKT905" s="3"/>
      <c r="TKU905" s="3"/>
      <c r="TKV905" s="3"/>
      <c r="TKW905" s="3"/>
      <c r="TKX905" s="3"/>
      <c r="TKY905" s="3"/>
      <c r="TKZ905" s="3"/>
      <c r="TLA905" s="3"/>
      <c r="TLB905" s="3"/>
      <c r="TLC905" s="3"/>
      <c r="TLD905" s="3"/>
      <c r="TLE905" s="3"/>
      <c r="TLF905" s="3"/>
      <c r="TLG905" s="3"/>
      <c r="TLH905" s="3"/>
      <c r="TLI905" s="3"/>
      <c r="TLJ905" s="3"/>
      <c r="TLK905" s="3"/>
      <c r="TLL905" s="3"/>
      <c r="TLM905" s="3"/>
      <c r="TLN905" s="3"/>
      <c r="TLO905" s="3"/>
      <c r="TLP905" s="3"/>
      <c r="TLQ905" s="3"/>
      <c r="TLR905" s="3"/>
      <c r="TLS905" s="3"/>
      <c r="TLT905" s="3"/>
      <c r="TLU905" s="3"/>
      <c r="TLV905" s="3"/>
      <c r="TLW905" s="3"/>
      <c r="TLX905" s="3"/>
      <c r="TLY905" s="3"/>
      <c r="TLZ905" s="3"/>
      <c r="TMA905" s="3"/>
      <c r="TMB905" s="3"/>
      <c r="TMC905" s="3"/>
      <c r="TMD905" s="3"/>
      <c r="TME905" s="3"/>
      <c r="TMF905" s="3"/>
      <c r="TMG905" s="3"/>
      <c r="TMH905" s="3"/>
      <c r="TMI905" s="3"/>
      <c r="TMJ905" s="3"/>
      <c r="TMK905" s="3"/>
      <c r="TML905" s="3"/>
      <c r="TMM905" s="3"/>
      <c r="TMN905" s="3"/>
      <c r="TMO905" s="3"/>
      <c r="TMP905" s="3"/>
      <c r="TMQ905" s="3"/>
      <c r="TMR905" s="3"/>
      <c r="TMS905" s="3"/>
      <c r="TMT905" s="3"/>
      <c r="TMU905" s="3"/>
      <c r="TMV905" s="3"/>
      <c r="TMW905" s="3"/>
      <c r="TMX905" s="3"/>
      <c r="TMY905" s="3"/>
      <c r="TMZ905" s="3"/>
      <c r="TNA905" s="3"/>
      <c r="TNB905" s="3"/>
      <c r="TNC905" s="3"/>
      <c r="TND905" s="3"/>
      <c r="TNE905" s="3"/>
      <c r="TNF905" s="3"/>
      <c r="TNG905" s="3"/>
      <c r="TNH905" s="3"/>
      <c r="TNI905" s="3"/>
      <c r="TNJ905" s="3"/>
      <c r="TNK905" s="3"/>
      <c r="TNL905" s="3"/>
      <c r="TNM905" s="3"/>
      <c r="TNN905" s="3"/>
      <c r="TNO905" s="3"/>
      <c r="TNP905" s="3"/>
      <c r="TNQ905" s="3"/>
      <c r="TNR905" s="3"/>
      <c r="TNS905" s="3"/>
      <c r="TNT905" s="3"/>
      <c r="TNU905" s="3"/>
      <c r="TNV905" s="3"/>
      <c r="TNW905" s="3"/>
      <c r="TNX905" s="3"/>
      <c r="TNY905" s="3"/>
      <c r="TNZ905" s="3"/>
      <c r="TOA905" s="3"/>
      <c r="TOB905" s="3"/>
      <c r="TOC905" s="3"/>
      <c r="TOD905" s="3"/>
      <c r="TOE905" s="3"/>
      <c r="TOF905" s="3"/>
      <c r="TOG905" s="3"/>
      <c r="TOH905" s="3"/>
      <c r="TOI905" s="3"/>
      <c r="TOJ905" s="3"/>
      <c r="TOK905" s="3"/>
      <c r="TOL905" s="3"/>
      <c r="TOM905" s="3"/>
      <c r="TON905" s="3"/>
      <c r="TOO905" s="3"/>
      <c r="TOP905" s="3"/>
      <c r="TOQ905" s="3"/>
      <c r="TOR905" s="3"/>
      <c r="TOS905" s="3"/>
      <c r="TOT905" s="3"/>
      <c r="TOU905" s="3"/>
      <c r="TOV905" s="3"/>
      <c r="TOW905" s="3"/>
      <c r="TOX905" s="3"/>
      <c r="TOY905" s="3"/>
      <c r="TOZ905" s="3"/>
      <c r="TPA905" s="3"/>
      <c r="TPB905" s="3"/>
      <c r="TPC905" s="3"/>
      <c r="TPD905" s="3"/>
      <c r="TPE905" s="3"/>
      <c r="TPF905" s="3"/>
      <c r="TPG905" s="3"/>
      <c r="TPH905" s="3"/>
      <c r="TPI905" s="3"/>
      <c r="TPJ905" s="3"/>
      <c r="TPK905" s="3"/>
      <c r="TPL905" s="3"/>
      <c r="TPM905" s="3"/>
      <c r="TPN905" s="3"/>
      <c r="TPO905" s="3"/>
      <c r="TPP905" s="3"/>
      <c r="TPQ905" s="3"/>
      <c r="TPR905" s="3"/>
      <c r="TPS905" s="3"/>
      <c r="TPT905" s="3"/>
      <c r="TPU905" s="3"/>
      <c r="TPV905" s="3"/>
      <c r="TPW905" s="3"/>
      <c r="TPX905" s="3"/>
      <c r="TPY905" s="3"/>
      <c r="TPZ905" s="3"/>
      <c r="TQA905" s="3"/>
      <c r="TQB905" s="3"/>
      <c r="TQC905" s="3"/>
      <c r="TQD905" s="3"/>
      <c r="TQE905" s="3"/>
      <c r="TQF905" s="3"/>
      <c r="TQG905" s="3"/>
      <c r="TQH905" s="3"/>
      <c r="TQI905" s="3"/>
      <c r="TQJ905" s="3"/>
      <c r="TQK905" s="3"/>
      <c r="TQL905" s="3"/>
      <c r="TQM905" s="3"/>
      <c r="TQN905" s="3"/>
      <c r="TQO905" s="3"/>
      <c r="TQP905" s="3"/>
      <c r="TQQ905" s="3"/>
      <c r="TQR905" s="3"/>
      <c r="TQS905" s="3"/>
      <c r="TQT905" s="3"/>
      <c r="TQU905" s="3"/>
      <c r="TQV905" s="3"/>
      <c r="TQW905" s="3"/>
      <c r="TQX905" s="3"/>
      <c r="TQY905" s="3"/>
      <c r="TQZ905" s="3"/>
      <c r="TRA905" s="3"/>
      <c r="TRB905" s="3"/>
      <c r="TRC905" s="3"/>
      <c r="TRD905" s="3"/>
      <c r="TRE905" s="3"/>
      <c r="TRF905" s="3"/>
      <c r="TRG905" s="3"/>
      <c r="TRH905" s="3"/>
      <c r="TRI905" s="3"/>
      <c r="TRJ905" s="3"/>
      <c r="TRK905" s="3"/>
      <c r="TRL905" s="3"/>
      <c r="TRM905" s="3"/>
      <c r="TRN905" s="3"/>
      <c r="TRO905" s="3"/>
      <c r="TRP905" s="3"/>
      <c r="TRQ905" s="3"/>
      <c r="TRR905" s="3"/>
      <c r="TRS905" s="3"/>
      <c r="TRT905" s="3"/>
      <c r="TRU905" s="3"/>
      <c r="TRV905" s="3"/>
      <c r="TRW905" s="3"/>
      <c r="TRX905" s="3"/>
      <c r="TRY905" s="3"/>
      <c r="TRZ905" s="3"/>
      <c r="TSA905" s="3"/>
      <c r="TSB905" s="3"/>
      <c r="TSC905" s="3"/>
      <c r="TSD905" s="3"/>
      <c r="TSE905" s="3"/>
      <c r="TSF905" s="3"/>
      <c r="TSG905" s="3"/>
      <c r="TSH905" s="3"/>
      <c r="TSI905" s="3"/>
      <c r="TSJ905" s="3"/>
      <c r="TSK905" s="3"/>
      <c r="TSL905" s="3"/>
      <c r="TSM905" s="3"/>
      <c r="TSN905" s="3"/>
      <c r="TSO905" s="3"/>
      <c r="TSP905" s="3"/>
      <c r="TSQ905" s="3"/>
      <c r="TSR905" s="3"/>
      <c r="TSS905" s="3"/>
      <c r="TST905" s="3"/>
      <c r="TSU905" s="3"/>
      <c r="TSV905" s="3"/>
      <c r="TSW905" s="3"/>
      <c r="TSX905" s="3"/>
      <c r="TSY905" s="3"/>
      <c r="TSZ905" s="3"/>
      <c r="TTA905" s="3"/>
      <c r="TTB905" s="3"/>
      <c r="TTC905" s="3"/>
      <c r="TTD905" s="3"/>
      <c r="TTE905" s="3"/>
      <c r="TTF905" s="3"/>
      <c r="TTG905" s="3"/>
      <c r="TTH905" s="3"/>
      <c r="TTI905" s="3"/>
      <c r="TTJ905" s="3"/>
      <c r="TTK905" s="3"/>
      <c r="TTL905" s="3"/>
      <c r="TTM905" s="3"/>
      <c r="TTN905" s="3"/>
      <c r="TTO905" s="3"/>
      <c r="TTP905" s="3"/>
      <c r="TTQ905" s="3"/>
      <c r="TTR905" s="3"/>
      <c r="TTS905" s="3"/>
      <c r="TTT905" s="3"/>
      <c r="TTU905" s="3"/>
      <c r="TTV905" s="3"/>
      <c r="TTW905" s="3"/>
      <c r="TTX905" s="3"/>
      <c r="TTY905" s="3"/>
      <c r="TTZ905" s="3"/>
      <c r="TUA905" s="3"/>
      <c r="TUB905" s="3"/>
      <c r="TUC905" s="3"/>
      <c r="TUD905" s="3"/>
      <c r="TUE905" s="3"/>
      <c r="TUF905" s="3"/>
      <c r="TUG905" s="3"/>
      <c r="TUH905" s="3"/>
      <c r="TUI905" s="3"/>
      <c r="TUJ905" s="3"/>
      <c r="TUK905" s="3"/>
      <c r="TUL905" s="3"/>
      <c r="TUM905" s="3"/>
      <c r="TUN905" s="3"/>
      <c r="TUO905" s="3"/>
      <c r="TUP905" s="3"/>
      <c r="TUQ905" s="3"/>
      <c r="TUR905" s="3"/>
      <c r="TUS905" s="3"/>
      <c r="TUT905" s="3"/>
      <c r="TUU905" s="3"/>
      <c r="TUV905" s="3"/>
      <c r="TUW905" s="3"/>
      <c r="TUX905" s="3"/>
      <c r="TUY905" s="3"/>
      <c r="TUZ905" s="3"/>
      <c r="TVA905" s="3"/>
      <c r="TVB905" s="3"/>
      <c r="TVC905" s="3"/>
      <c r="TVD905" s="3"/>
      <c r="TVE905" s="3"/>
      <c r="TVF905" s="3"/>
      <c r="TVG905" s="3"/>
      <c r="TVH905" s="3"/>
      <c r="TVI905" s="3"/>
      <c r="TVJ905" s="3"/>
      <c r="TVK905" s="3"/>
      <c r="TVL905" s="3"/>
      <c r="TVM905" s="3"/>
      <c r="TVN905" s="3"/>
      <c r="TVO905" s="3"/>
      <c r="TVP905" s="3"/>
      <c r="TVQ905" s="3"/>
      <c r="TVR905" s="3"/>
      <c r="TVS905" s="3"/>
      <c r="TVT905" s="3"/>
      <c r="TVU905" s="3"/>
      <c r="TVV905" s="3"/>
      <c r="TVW905" s="3"/>
      <c r="TVX905" s="3"/>
      <c r="TVY905" s="3"/>
      <c r="TVZ905" s="3"/>
      <c r="TWA905" s="3"/>
      <c r="TWB905" s="3"/>
      <c r="TWC905" s="3"/>
      <c r="TWD905" s="3"/>
      <c r="TWE905" s="3"/>
      <c r="TWF905" s="3"/>
      <c r="TWG905" s="3"/>
      <c r="TWH905" s="3"/>
      <c r="TWI905" s="3"/>
      <c r="TWJ905" s="3"/>
      <c r="TWK905" s="3"/>
      <c r="TWL905" s="3"/>
      <c r="TWM905" s="3"/>
      <c r="TWN905" s="3"/>
      <c r="TWO905" s="3"/>
      <c r="TWP905" s="3"/>
      <c r="TWQ905" s="3"/>
      <c r="TWR905" s="3"/>
      <c r="TWS905" s="3"/>
      <c r="TWT905" s="3"/>
      <c r="TWU905" s="3"/>
      <c r="TWV905" s="3"/>
      <c r="TWW905" s="3"/>
      <c r="TWX905" s="3"/>
      <c r="TWY905" s="3"/>
      <c r="TWZ905" s="3"/>
      <c r="TXA905" s="3"/>
      <c r="TXB905" s="3"/>
      <c r="TXC905" s="3"/>
      <c r="TXD905" s="3"/>
      <c r="TXE905" s="3"/>
      <c r="TXF905" s="3"/>
      <c r="TXG905" s="3"/>
      <c r="TXH905" s="3"/>
      <c r="TXI905" s="3"/>
      <c r="TXJ905" s="3"/>
      <c r="TXK905" s="3"/>
      <c r="TXL905" s="3"/>
      <c r="TXM905" s="3"/>
      <c r="TXN905" s="3"/>
      <c r="TXO905" s="3"/>
      <c r="TXP905" s="3"/>
      <c r="TXQ905" s="3"/>
      <c r="TXR905" s="3"/>
      <c r="TXS905" s="3"/>
      <c r="TXT905" s="3"/>
      <c r="TXU905" s="3"/>
      <c r="TXV905" s="3"/>
      <c r="TXW905" s="3"/>
      <c r="TXX905" s="3"/>
      <c r="TXY905" s="3"/>
      <c r="TXZ905" s="3"/>
      <c r="TYA905" s="3"/>
      <c r="TYB905" s="3"/>
      <c r="TYC905" s="3"/>
      <c r="TYD905" s="3"/>
      <c r="TYE905" s="3"/>
      <c r="TYF905" s="3"/>
      <c r="TYG905" s="3"/>
      <c r="TYH905" s="3"/>
      <c r="TYI905" s="3"/>
      <c r="TYJ905" s="3"/>
      <c r="TYK905" s="3"/>
      <c r="TYL905" s="3"/>
      <c r="TYM905" s="3"/>
      <c r="TYN905" s="3"/>
      <c r="TYO905" s="3"/>
      <c r="TYP905" s="3"/>
      <c r="TYQ905" s="3"/>
      <c r="TYR905" s="3"/>
      <c r="TYS905" s="3"/>
      <c r="TYT905" s="3"/>
      <c r="TYU905" s="3"/>
      <c r="TYV905" s="3"/>
      <c r="TYW905" s="3"/>
      <c r="TYX905" s="3"/>
      <c r="TYY905" s="3"/>
      <c r="TYZ905" s="3"/>
      <c r="TZA905" s="3"/>
      <c r="TZB905" s="3"/>
      <c r="TZC905" s="3"/>
      <c r="TZD905" s="3"/>
      <c r="TZE905" s="3"/>
      <c r="TZF905" s="3"/>
      <c r="TZG905" s="3"/>
      <c r="TZH905" s="3"/>
      <c r="TZI905" s="3"/>
      <c r="TZJ905" s="3"/>
      <c r="TZK905" s="3"/>
      <c r="TZL905" s="3"/>
      <c r="TZM905" s="3"/>
      <c r="TZN905" s="3"/>
      <c r="TZO905" s="3"/>
      <c r="TZP905" s="3"/>
      <c r="TZQ905" s="3"/>
      <c r="TZR905" s="3"/>
      <c r="TZS905" s="3"/>
      <c r="TZT905" s="3"/>
      <c r="TZU905" s="3"/>
      <c r="TZV905" s="3"/>
      <c r="TZW905" s="3"/>
      <c r="TZX905" s="3"/>
      <c r="TZY905" s="3"/>
      <c r="TZZ905" s="3"/>
      <c r="UAA905" s="3"/>
      <c r="UAB905" s="3"/>
      <c r="UAC905" s="3"/>
      <c r="UAD905" s="3"/>
      <c r="UAE905" s="3"/>
      <c r="UAF905" s="3"/>
      <c r="UAG905" s="3"/>
      <c r="UAH905" s="3"/>
      <c r="UAI905" s="3"/>
      <c r="UAJ905" s="3"/>
      <c r="UAK905" s="3"/>
      <c r="UAL905" s="3"/>
      <c r="UAM905" s="3"/>
      <c r="UAN905" s="3"/>
      <c r="UAO905" s="3"/>
      <c r="UAP905" s="3"/>
      <c r="UAQ905" s="3"/>
      <c r="UAR905" s="3"/>
      <c r="UAS905" s="3"/>
      <c r="UAT905" s="3"/>
      <c r="UAU905" s="3"/>
      <c r="UAV905" s="3"/>
      <c r="UAW905" s="3"/>
      <c r="UAX905" s="3"/>
      <c r="UAY905" s="3"/>
      <c r="UAZ905" s="3"/>
      <c r="UBA905" s="3"/>
      <c r="UBB905" s="3"/>
      <c r="UBC905" s="3"/>
      <c r="UBD905" s="3"/>
      <c r="UBE905" s="3"/>
      <c r="UBF905" s="3"/>
      <c r="UBG905" s="3"/>
      <c r="UBH905" s="3"/>
      <c r="UBI905" s="3"/>
      <c r="UBJ905" s="3"/>
      <c r="UBK905" s="3"/>
      <c r="UBL905" s="3"/>
      <c r="UBM905" s="3"/>
      <c r="UBN905" s="3"/>
      <c r="UBO905" s="3"/>
      <c r="UBP905" s="3"/>
      <c r="UBQ905" s="3"/>
      <c r="UBR905" s="3"/>
      <c r="UBS905" s="3"/>
      <c r="UBT905" s="3"/>
      <c r="UBU905" s="3"/>
      <c r="UBV905" s="3"/>
      <c r="UBW905" s="3"/>
      <c r="UBX905" s="3"/>
      <c r="UBY905" s="3"/>
      <c r="UBZ905" s="3"/>
      <c r="UCA905" s="3"/>
      <c r="UCB905" s="3"/>
      <c r="UCC905" s="3"/>
      <c r="UCD905" s="3"/>
      <c r="UCE905" s="3"/>
      <c r="UCF905" s="3"/>
      <c r="UCG905" s="3"/>
      <c r="UCH905" s="3"/>
      <c r="UCI905" s="3"/>
      <c r="UCJ905" s="3"/>
      <c r="UCK905" s="3"/>
      <c r="UCL905" s="3"/>
      <c r="UCM905" s="3"/>
      <c r="UCN905" s="3"/>
      <c r="UCO905" s="3"/>
      <c r="UCP905" s="3"/>
      <c r="UCQ905" s="3"/>
      <c r="UCR905" s="3"/>
      <c r="UCS905" s="3"/>
      <c r="UCT905" s="3"/>
      <c r="UCU905" s="3"/>
      <c r="UCV905" s="3"/>
      <c r="UCW905" s="3"/>
      <c r="UCX905" s="3"/>
      <c r="UCY905" s="3"/>
      <c r="UCZ905" s="3"/>
      <c r="UDA905" s="3"/>
      <c r="UDB905" s="3"/>
      <c r="UDC905" s="3"/>
      <c r="UDD905" s="3"/>
      <c r="UDE905" s="3"/>
      <c r="UDF905" s="3"/>
      <c r="UDG905" s="3"/>
      <c r="UDH905" s="3"/>
      <c r="UDI905" s="3"/>
      <c r="UDJ905" s="3"/>
      <c r="UDK905" s="3"/>
      <c r="UDL905" s="3"/>
      <c r="UDM905" s="3"/>
      <c r="UDN905" s="3"/>
      <c r="UDO905" s="3"/>
      <c r="UDP905" s="3"/>
      <c r="UDQ905" s="3"/>
      <c r="UDR905" s="3"/>
      <c r="UDS905" s="3"/>
      <c r="UDT905" s="3"/>
      <c r="UDU905" s="3"/>
      <c r="UDV905" s="3"/>
      <c r="UDW905" s="3"/>
      <c r="UDX905" s="3"/>
      <c r="UDY905" s="3"/>
      <c r="UDZ905" s="3"/>
      <c r="UEA905" s="3"/>
      <c r="UEB905" s="3"/>
      <c r="UEC905" s="3"/>
      <c r="UED905" s="3"/>
      <c r="UEE905" s="3"/>
      <c r="UEF905" s="3"/>
      <c r="UEG905" s="3"/>
      <c r="UEH905" s="3"/>
      <c r="UEI905" s="3"/>
      <c r="UEJ905" s="3"/>
      <c r="UEK905" s="3"/>
      <c r="UEL905" s="3"/>
      <c r="UEM905" s="3"/>
      <c r="UEN905" s="3"/>
      <c r="UEO905" s="3"/>
      <c r="UEP905" s="3"/>
      <c r="UEQ905" s="3"/>
      <c r="UER905" s="3"/>
      <c r="UES905" s="3"/>
      <c r="UET905" s="3"/>
      <c r="UEU905" s="3"/>
      <c r="UEV905" s="3"/>
      <c r="UEW905" s="3"/>
      <c r="UEX905" s="3"/>
      <c r="UEY905" s="3"/>
      <c r="UEZ905" s="3"/>
      <c r="UFA905" s="3"/>
      <c r="UFB905" s="3"/>
      <c r="UFC905" s="3"/>
      <c r="UFD905" s="3"/>
      <c r="UFE905" s="3"/>
      <c r="UFF905" s="3"/>
      <c r="UFG905" s="3"/>
      <c r="UFH905" s="3"/>
      <c r="UFI905" s="3"/>
      <c r="UFJ905" s="3"/>
      <c r="UFK905" s="3"/>
      <c r="UFL905" s="3"/>
      <c r="UFM905" s="3"/>
      <c r="UFN905" s="3"/>
      <c r="UFO905" s="3"/>
      <c r="UFP905" s="3"/>
      <c r="UFQ905" s="3"/>
      <c r="UFR905" s="3"/>
      <c r="UFS905" s="3"/>
      <c r="UFT905" s="3"/>
      <c r="UFU905" s="3"/>
      <c r="UFV905" s="3"/>
      <c r="UFW905" s="3"/>
      <c r="UFX905" s="3"/>
      <c r="UFY905" s="3"/>
      <c r="UFZ905" s="3"/>
      <c r="UGA905" s="3"/>
      <c r="UGB905" s="3"/>
      <c r="UGC905" s="3"/>
      <c r="UGD905" s="3"/>
      <c r="UGE905" s="3"/>
      <c r="UGF905" s="3"/>
      <c r="UGG905" s="3"/>
      <c r="UGH905" s="3"/>
      <c r="UGI905" s="3"/>
      <c r="UGJ905" s="3"/>
      <c r="UGK905" s="3"/>
      <c r="UGL905" s="3"/>
      <c r="UGM905" s="3"/>
      <c r="UGN905" s="3"/>
      <c r="UGO905" s="3"/>
      <c r="UGP905" s="3"/>
      <c r="UGQ905" s="3"/>
      <c r="UGR905" s="3"/>
      <c r="UGS905" s="3"/>
      <c r="UGT905" s="3"/>
      <c r="UGU905" s="3"/>
      <c r="UGV905" s="3"/>
      <c r="UGW905" s="3"/>
      <c r="UGX905" s="3"/>
      <c r="UGY905" s="3"/>
      <c r="UGZ905" s="3"/>
      <c r="UHA905" s="3"/>
      <c r="UHB905" s="3"/>
      <c r="UHC905" s="3"/>
      <c r="UHD905" s="3"/>
      <c r="UHE905" s="3"/>
      <c r="UHF905" s="3"/>
      <c r="UHG905" s="3"/>
      <c r="UHH905" s="3"/>
      <c r="UHI905" s="3"/>
      <c r="UHJ905" s="3"/>
      <c r="UHK905" s="3"/>
      <c r="UHL905" s="3"/>
      <c r="UHM905" s="3"/>
      <c r="UHN905" s="3"/>
      <c r="UHO905" s="3"/>
      <c r="UHP905" s="3"/>
      <c r="UHQ905" s="3"/>
      <c r="UHR905" s="3"/>
      <c r="UHS905" s="3"/>
      <c r="UHT905" s="3"/>
      <c r="UHU905" s="3"/>
      <c r="UHV905" s="3"/>
      <c r="UHW905" s="3"/>
      <c r="UHX905" s="3"/>
      <c r="UHY905" s="3"/>
      <c r="UHZ905" s="3"/>
      <c r="UIA905" s="3"/>
      <c r="UIB905" s="3"/>
      <c r="UIC905" s="3"/>
      <c r="UID905" s="3"/>
      <c r="UIE905" s="3"/>
      <c r="UIF905" s="3"/>
      <c r="UIG905" s="3"/>
      <c r="UIH905" s="3"/>
      <c r="UII905" s="3"/>
      <c r="UIJ905" s="3"/>
      <c r="UIK905" s="3"/>
      <c r="UIL905" s="3"/>
      <c r="UIM905" s="3"/>
      <c r="UIN905" s="3"/>
      <c r="UIO905" s="3"/>
      <c r="UIP905" s="3"/>
      <c r="UIQ905" s="3"/>
      <c r="UIR905" s="3"/>
      <c r="UIS905" s="3"/>
      <c r="UIT905" s="3"/>
      <c r="UIU905" s="3"/>
      <c r="UIV905" s="3"/>
      <c r="UIW905" s="3"/>
      <c r="UIX905" s="3"/>
      <c r="UIY905" s="3"/>
      <c r="UIZ905" s="3"/>
      <c r="UJA905" s="3"/>
      <c r="UJB905" s="3"/>
      <c r="UJC905" s="3"/>
      <c r="UJD905" s="3"/>
      <c r="UJE905" s="3"/>
      <c r="UJF905" s="3"/>
      <c r="UJG905" s="3"/>
      <c r="UJH905" s="3"/>
      <c r="UJI905" s="3"/>
      <c r="UJJ905" s="3"/>
      <c r="UJK905" s="3"/>
      <c r="UJL905" s="3"/>
      <c r="UJM905" s="3"/>
      <c r="UJN905" s="3"/>
      <c r="UJO905" s="3"/>
      <c r="UJP905" s="3"/>
      <c r="UJQ905" s="3"/>
      <c r="UJR905" s="3"/>
      <c r="UJS905" s="3"/>
      <c r="UJT905" s="3"/>
      <c r="UJU905" s="3"/>
      <c r="UJV905" s="3"/>
      <c r="UJW905" s="3"/>
      <c r="UJX905" s="3"/>
      <c r="UJY905" s="3"/>
      <c r="UJZ905" s="3"/>
      <c r="UKA905" s="3"/>
      <c r="UKB905" s="3"/>
      <c r="UKC905" s="3"/>
      <c r="UKD905" s="3"/>
      <c r="UKE905" s="3"/>
      <c r="UKF905" s="3"/>
      <c r="UKG905" s="3"/>
      <c r="UKH905" s="3"/>
      <c r="UKI905" s="3"/>
      <c r="UKJ905" s="3"/>
      <c r="UKK905" s="3"/>
      <c r="UKL905" s="3"/>
      <c r="UKM905" s="3"/>
      <c r="UKN905" s="3"/>
      <c r="UKO905" s="3"/>
      <c r="UKP905" s="3"/>
      <c r="UKQ905" s="3"/>
      <c r="UKR905" s="3"/>
      <c r="UKS905" s="3"/>
      <c r="UKT905" s="3"/>
      <c r="UKU905" s="3"/>
      <c r="UKV905" s="3"/>
      <c r="UKW905" s="3"/>
      <c r="UKX905" s="3"/>
      <c r="UKY905" s="3"/>
      <c r="UKZ905" s="3"/>
      <c r="ULA905" s="3"/>
      <c r="ULB905" s="3"/>
      <c r="ULC905" s="3"/>
      <c r="ULD905" s="3"/>
      <c r="ULE905" s="3"/>
      <c r="ULF905" s="3"/>
      <c r="ULG905" s="3"/>
      <c r="ULH905" s="3"/>
      <c r="ULI905" s="3"/>
      <c r="ULJ905" s="3"/>
      <c r="ULK905" s="3"/>
      <c r="ULL905" s="3"/>
      <c r="ULM905" s="3"/>
      <c r="ULN905" s="3"/>
      <c r="ULO905" s="3"/>
      <c r="ULP905" s="3"/>
      <c r="ULQ905" s="3"/>
      <c r="ULR905" s="3"/>
      <c r="ULS905" s="3"/>
      <c r="ULT905" s="3"/>
      <c r="ULU905" s="3"/>
      <c r="ULV905" s="3"/>
      <c r="ULW905" s="3"/>
      <c r="ULX905" s="3"/>
      <c r="ULY905" s="3"/>
      <c r="ULZ905" s="3"/>
      <c r="UMA905" s="3"/>
      <c r="UMB905" s="3"/>
      <c r="UMC905" s="3"/>
      <c r="UMD905" s="3"/>
      <c r="UME905" s="3"/>
      <c r="UMF905" s="3"/>
      <c r="UMG905" s="3"/>
      <c r="UMH905" s="3"/>
      <c r="UMI905" s="3"/>
      <c r="UMJ905" s="3"/>
      <c r="UMK905" s="3"/>
      <c r="UML905" s="3"/>
      <c r="UMM905" s="3"/>
      <c r="UMN905" s="3"/>
      <c r="UMO905" s="3"/>
      <c r="UMP905" s="3"/>
      <c r="UMQ905" s="3"/>
      <c r="UMR905" s="3"/>
      <c r="UMS905" s="3"/>
      <c r="UMT905" s="3"/>
      <c r="UMU905" s="3"/>
      <c r="UMV905" s="3"/>
      <c r="UMW905" s="3"/>
      <c r="UMX905" s="3"/>
      <c r="UMY905" s="3"/>
      <c r="UMZ905" s="3"/>
      <c r="UNA905" s="3"/>
      <c r="UNB905" s="3"/>
      <c r="UNC905" s="3"/>
      <c r="UND905" s="3"/>
      <c r="UNE905" s="3"/>
      <c r="UNF905" s="3"/>
      <c r="UNG905" s="3"/>
      <c r="UNH905" s="3"/>
      <c r="UNI905" s="3"/>
      <c r="UNJ905" s="3"/>
      <c r="UNK905" s="3"/>
      <c r="UNL905" s="3"/>
      <c r="UNM905" s="3"/>
      <c r="UNN905" s="3"/>
      <c r="UNO905" s="3"/>
      <c r="UNP905" s="3"/>
      <c r="UNQ905" s="3"/>
      <c r="UNR905" s="3"/>
      <c r="UNS905" s="3"/>
      <c r="UNT905" s="3"/>
      <c r="UNU905" s="3"/>
      <c r="UNV905" s="3"/>
      <c r="UNW905" s="3"/>
      <c r="UNX905" s="3"/>
      <c r="UNY905" s="3"/>
      <c r="UNZ905" s="3"/>
      <c r="UOA905" s="3"/>
      <c r="UOB905" s="3"/>
      <c r="UOC905" s="3"/>
      <c r="UOD905" s="3"/>
      <c r="UOE905" s="3"/>
      <c r="UOF905" s="3"/>
      <c r="UOG905" s="3"/>
      <c r="UOH905" s="3"/>
      <c r="UOI905" s="3"/>
      <c r="UOJ905" s="3"/>
      <c r="UOK905" s="3"/>
      <c r="UOL905" s="3"/>
      <c r="UOM905" s="3"/>
      <c r="UON905" s="3"/>
      <c r="UOO905" s="3"/>
      <c r="UOP905" s="3"/>
      <c r="UOQ905" s="3"/>
      <c r="UOR905" s="3"/>
      <c r="UOS905" s="3"/>
      <c r="UOT905" s="3"/>
      <c r="UOU905" s="3"/>
      <c r="UOV905" s="3"/>
      <c r="UOW905" s="3"/>
      <c r="UOX905" s="3"/>
      <c r="UOY905" s="3"/>
      <c r="UOZ905" s="3"/>
      <c r="UPA905" s="3"/>
      <c r="UPB905" s="3"/>
      <c r="UPC905" s="3"/>
      <c r="UPD905" s="3"/>
      <c r="UPE905" s="3"/>
      <c r="UPF905" s="3"/>
      <c r="UPG905" s="3"/>
      <c r="UPH905" s="3"/>
      <c r="UPI905" s="3"/>
      <c r="UPJ905" s="3"/>
      <c r="UPK905" s="3"/>
      <c r="UPL905" s="3"/>
      <c r="UPM905" s="3"/>
      <c r="UPN905" s="3"/>
      <c r="UPO905" s="3"/>
      <c r="UPP905" s="3"/>
      <c r="UPQ905" s="3"/>
      <c r="UPR905" s="3"/>
      <c r="UPS905" s="3"/>
      <c r="UPT905" s="3"/>
      <c r="UPU905" s="3"/>
      <c r="UPV905" s="3"/>
      <c r="UPW905" s="3"/>
      <c r="UPX905" s="3"/>
      <c r="UPY905" s="3"/>
      <c r="UPZ905" s="3"/>
      <c r="UQA905" s="3"/>
      <c r="UQB905" s="3"/>
      <c r="UQC905" s="3"/>
      <c r="UQD905" s="3"/>
      <c r="UQE905" s="3"/>
      <c r="UQF905" s="3"/>
      <c r="UQG905" s="3"/>
      <c r="UQH905" s="3"/>
      <c r="UQI905" s="3"/>
      <c r="UQJ905" s="3"/>
      <c r="UQK905" s="3"/>
      <c r="UQL905" s="3"/>
      <c r="UQM905" s="3"/>
      <c r="UQN905" s="3"/>
      <c r="UQO905" s="3"/>
      <c r="UQP905" s="3"/>
      <c r="UQQ905" s="3"/>
      <c r="UQR905" s="3"/>
      <c r="UQS905" s="3"/>
      <c r="UQT905" s="3"/>
      <c r="UQU905" s="3"/>
      <c r="UQV905" s="3"/>
      <c r="UQW905" s="3"/>
      <c r="UQX905" s="3"/>
      <c r="UQY905" s="3"/>
      <c r="UQZ905" s="3"/>
      <c r="URA905" s="3"/>
      <c r="URB905" s="3"/>
      <c r="URC905" s="3"/>
      <c r="URD905" s="3"/>
      <c r="URE905" s="3"/>
      <c r="URF905" s="3"/>
      <c r="URG905" s="3"/>
      <c r="URH905" s="3"/>
      <c r="URI905" s="3"/>
      <c r="URJ905" s="3"/>
      <c r="URK905" s="3"/>
      <c r="URL905" s="3"/>
      <c r="URM905" s="3"/>
      <c r="URN905" s="3"/>
      <c r="URO905" s="3"/>
      <c r="URP905" s="3"/>
      <c r="URQ905" s="3"/>
      <c r="URR905" s="3"/>
      <c r="URS905" s="3"/>
      <c r="URT905" s="3"/>
      <c r="URU905" s="3"/>
      <c r="URV905" s="3"/>
      <c r="URW905" s="3"/>
      <c r="URX905" s="3"/>
      <c r="URY905" s="3"/>
      <c r="URZ905" s="3"/>
      <c r="USA905" s="3"/>
      <c r="USB905" s="3"/>
      <c r="USC905" s="3"/>
      <c r="USD905" s="3"/>
      <c r="USE905" s="3"/>
      <c r="USF905" s="3"/>
      <c r="USG905" s="3"/>
      <c r="USH905" s="3"/>
      <c r="USI905" s="3"/>
      <c r="USJ905" s="3"/>
      <c r="USK905" s="3"/>
      <c r="USL905" s="3"/>
      <c r="USM905" s="3"/>
      <c r="USN905" s="3"/>
      <c r="USO905" s="3"/>
      <c r="USP905" s="3"/>
      <c r="USQ905" s="3"/>
      <c r="USR905" s="3"/>
      <c r="USS905" s="3"/>
      <c r="UST905" s="3"/>
      <c r="USU905" s="3"/>
      <c r="USV905" s="3"/>
      <c r="USW905" s="3"/>
      <c r="USX905" s="3"/>
      <c r="USY905" s="3"/>
      <c r="USZ905" s="3"/>
      <c r="UTA905" s="3"/>
      <c r="UTB905" s="3"/>
      <c r="UTC905" s="3"/>
      <c r="UTD905" s="3"/>
      <c r="UTE905" s="3"/>
      <c r="UTF905" s="3"/>
      <c r="UTG905" s="3"/>
      <c r="UTH905" s="3"/>
      <c r="UTI905" s="3"/>
      <c r="UTJ905" s="3"/>
      <c r="UTK905" s="3"/>
      <c r="UTL905" s="3"/>
      <c r="UTM905" s="3"/>
      <c r="UTN905" s="3"/>
      <c r="UTO905" s="3"/>
      <c r="UTP905" s="3"/>
      <c r="UTQ905" s="3"/>
      <c r="UTR905" s="3"/>
      <c r="UTS905" s="3"/>
      <c r="UTT905" s="3"/>
      <c r="UTU905" s="3"/>
      <c r="UTV905" s="3"/>
      <c r="UTW905" s="3"/>
      <c r="UTX905" s="3"/>
      <c r="UTY905" s="3"/>
      <c r="UTZ905" s="3"/>
      <c r="UUA905" s="3"/>
      <c r="UUB905" s="3"/>
      <c r="UUC905" s="3"/>
      <c r="UUD905" s="3"/>
      <c r="UUE905" s="3"/>
      <c r="UUF905" s="3"/>
      <c r="UUG905" s="3"/>
      <c r="UUH905" s="3"/>
      <c r="UUI905" s="3"/>
      <c r="UUJ905" s="3"/>
      <c r="UUK905" s="3"/>
      <c r="UUL905" s="3"/>
      <c r="UUM905" s="3"/>
      <c r="UUN905" s="3"/>
      <c r="UUO905" s="3"/>
      <c r="UUP905" s="3"/>
      <c r="UUQ905" s="3"/>
      <c r="UUR905" s="3"/>
      <c r="UUS905" s="3"/>
      <c r="UUT905" s="3"/>
      <c r="UUU905" s="3"/>
      <c r="UUV905" s="3"/>
      <c r="UUW905" s="3"/>
      <c r="UUX905" s="3"/>
      <c r="UUY905" s="3"/>
      <c r="UUZ905" s="3"/>
      <c r="UVA905" s="3"/>
      <c r="UVB905" s="3"/>
      <c r="UVC905" s="3"/>
      <c r="UVD905" s="3"/>
      <c r="UVE905" s="3"/>
      <c r="UVF905" s="3"/>
      <c r="UVG905" s="3"/>
      <c r="UVH905" s="3"/>
      <c r="UVI905" s="3"/>
      <c r="UVJ905" s="3"/>
      <c r="UVK905" s="3"/>
      <c r="UVL905" s="3"/>
      <c r="UVM905" s="3"/>
      <c r="UVN905" s="3"/>
      <c r="UVO905" s="3"/>
      <c r="UVP905" s="3"/>
      <c r="UVQ905" s="3"/>
      <c r="UVR905" s="3"/>
      <c r="UVS905" s="3"/>
      <c r="UVT905" s="3"/>
      <c r="UVU905" s="3"/>
      <c r="UVV905" s="3"/>
      <c r="UVW905" s="3"/>
      <c r="UVX905" s="3"/>
      <c r="UVY905" s="3"/>
      <c r="UVZ905" s="3"/>
      <c r="UWA905" s="3"/>
      <c r="UWB905" s="3"/>
      <c r="UWC905" s="3"/>
      <c r="UWD905" s="3"/>
      <c r="UWE905" s="3"/>
      <c r="UWF905" s="3"/>
      <c r="UWG905" s="3"/>
      <c r="UWH905" s="3"/>
      <c r="UWI905" s="3"/>
      <c r="UWJ905" s="3"/>
      <c r="UWK905" s="3"/>
      <c r="UWL905" s="3"/>
      <c r="UWM905" s="3"/>
      <c r="UWN905" s="3"/>
      <c r="UWO905" s="3"/>
      <c r="UWP905" s="3"/>
      <c r="UWQ905" s="3"/>
      <c r="UWR905" s="3"/>
      <c r="UWS905" s="3"/>
      <c r="UWT905" s="3"/>
      <c r="UWU905" s="3"/>
      <c r="UWV905" s="3"/>
      <c r="UWW905" s="3"/>
      <c r="UWX905" s="3"/>
      <c r="UWY905" s="3"/>
      <c r="UWZ905" s="3"/>
      <c r="UXA905" s="3"/>
      <c r="UXB905" s="3"/>
      <c r="UXC905" s="3"/>
      <c r="UXD905" s="3"/>
      <c r="UXE905" s="3"/>
      <c r="UXF905" s="3"/>
      <c r="UXG905" s="3"/>
      <c r="UXH905" s="3"/>
      <c r="UXI905" s="3"/>
      <c r="UXJ905" s="3"/>
      <c r="UXK905" s="3"/>
      <c r="UXL905" s="3"/>
      <c r="UXM905" s="3"/>
      <c r="UXN905" s="3"/>
      <c r="UXO905" s="3"/>
      <c r="UXP905" s="3"/>
      <c r="UXQ905" s="3"/>
      <c r="UXR905" s="3"/>
      <c r="UXS905" s="3"/>
      <c r="UXT905" s="3"/>
      <c r="UXU905" s="3"/>
      <c r="UXV905" s="3"/>
      <c r="UXW905" s="3"/>
      <c r="UXX905" s="3"/>
      <c r="UXY905" s="3"/>
      <c r="UXZ905" s="3"/>
      <c r="UYA905" s="3"/>
      <c r="UYB905" s="3"/>
      <c r="UYC905" s="3"/>
      <c r="UYD905" s="3"/>
      <c r="UYE905" s="3"/>
      <c r="UYF905" s="3"/>
      <c r="UYG905" s="3"/>
      <c r="UYH905" s="3"/>
      <c r="UYI905" s="3"/>
      <c r="UYJ905" s="3"/>
      <c r="UYK905" s="3"/>
      <c r="UYL905" s="3"/>
      <c r="UYM905" s="3"/>
      <c r="UYN905" s="3"/>
      <c r="UYO905" s="3"/>
      <c r="UYP905" s="3"/>
      <c r="UYQ905" s="3"/>
      <c r="UYR905" s="3"/>
      <c r="UYS905" s="3"/>
      <c r="UYT905" s="3"/>
      <c r="UYU905" s="3"/>
      <c r="UYV905" s="3"/>
      <c r="UYW905" s="3"/>
      <c r="UYX905" s="3"/>
      <c r="UYY905" s="3"/>
      <c r="UYZ905" s="3"/>
      <c r="UZA905" s="3"/>
      <c r="UZB905" s="3"/>
      <c r="UZC905" s="3"/>
      <c r="UZD905" s="3"/>
      <c r="UZE905" s="3"/>
      <c r="UZF905" s="3"/>
      <c r="UZG905" s="3"/>
      <c r="UZH905" s="3"/>
      <c r="UZI905" s="3"/>
      <c r="UZJ905" s="3"/>
      <c r="UZK905" s="3"/>
      <c r="UZL905" s="3"/>
      <c r="UZM905" s="3"/>
      <c r="UZN905" s="3"/>
      <c r="UZO905" s="3"/>
      <c r="UZP905" s="3"/>
      <c r="UZQ905" s="3"/>
      <c r="UZR905" s="3"/>
      <c r="UZS905" s="3"/>
      <c r="UZT905" s="3"/>
      <c r="UZU905" s="3"/>
      <c r="UZV905" s="3"/>
      <c r="UZW905" s="3"/>
      <c r="UZX905" s="3"/>
      <c r="UZY905" s="3"/>
      <c r="UZZ905" s="3"/>
      <c r="VAA905" s="3"/>
      <c r="VAB905" s="3"/>
      <c r="VAC905" s="3"/>
      <c r="VAD905" s="3"/>
      <c r="VAE905" s="3"/>
      <c r="VAF905" s="3"/>
      <c r="VAG905" s="3"/>
      <c r="VAH905" s="3"/>
      <c r="VAI905" s="3"/>
      <c r="VAJ905" s="3"/>
      <c r="VAK905" s="3"/>
      <c r="VAL905" s="3"/>
      <c r="VAM905" s="3"/>
      <c r="VAN905" s="3"/>
      <c r="VAO905" s="3"/>
      <c r="VAP905" s="3"/>
      <c r="VAQ905" s="3"/>
      <c r="VAR905" s="3"/>
      <c r="VAS905" s="3"/>
      <c r="VAT905" s="3"/>
      <c r="VAU905" s="3"/>
      <c r="VAV905" s="3"/>
      <c r="VAW905" s="3"/>
      <c r="VAX905" s="3"/>
      <c r="VAY905" s="3"/>
      <c r="VAZ905" s="3"/>
      <c r="VBA905" s="3"/>
      <c r="VBB905" s="3"/>
      <c r="VBC905" s="3"/>
      <c r="VBD905" s="3"/>
      <c r="VBE905" s="3"/>
      <c r="VBF905" s="3"/>
      <c r="VBG905" s="3"/>
      <c r="VBH905" s="3"/>
      <c r="VBI905" s="3"/>
      <c r="VBJ905" s="3"/>
      <c r="VBK905" s="3"/>
      <c r="VBL905" s="3"/>
      <c r="VBM905" s="3"/>
      <c r="VBN905" s="3"/>
      <c r="VBO905" s="3"/>
      <c r="VBP905" s="3"/>
      <c r="VBQ905" s="3"/>
      <c r="VBR905" s="3"/>
      <c r="VBS905" s="3"/>
      <c r="VBT905" s="3"/>
      <c r="VBU905" s="3"/>
      <c r="VBV905" s="3"/>
      <c r="VBW905" s="3"/>
      <c r="VBX905" s="3"/>
      <c r="VBY905" s="3"/>
      <c r="VBZ905" s="3"/>
      <c r="VCA905" s="3"/>
      <c r="VCB905" s="3"/>
      <c r="VCC905" s="3"/>
      <c r="VCD905" s="3"/>
      <c r="VCE905" s="3"/>
      <c r="VCF905" s="3"/>
      <c r="VCG905" s="3"/>
      <c r="VCH905" s="3"/>
      <c r="VCI905" s="3"/>
      <c r="VCJ905" s="3"/>
      <c r="VCK905" s="3"/>
      <c r="VCL905" s="3"/>
      <c r="VCM905" s="3"/>
      <c r="VCN905" s="3"/>
      <c r="VCO905" s="3"/>
      <c r="VCP905" s="3"/>
      <c r="VCQ905" s="3"/>
      <c r="VCR905" s="3"/>
      <c r="VCS905" s="3"/>
      <c r="VCT905" s="3"/>
      <c r="VCU905" s="3"/>
      <c r="VCV905" s="3"/>
      <c r="VCW905" s="3"/>
      <c r="VCX905" s="3"/>
      <c r="VCY905" s="3"/>
      <c r="VCZ905" s="3"/>
      <c r="VDA905" s="3"/>
      <c r="VDB905" s="3"/>
      <c r="VDC905" s="3"/>
      <c r="VDD905" s="3"/>
      <c r="VDE905" s="3"/>
      <c r="VDF905" s="3"/>
      <c r="VDG905" s="3"/>
      <c r="VDH905" s="3"/>
      <c r="VDI905" s="3"/>
      <c r="VDJ905" s="3"/>
      <c r="VDK905" s="3"/>
      <c r="VDL905" s="3"/>
      <c r="VDM905" s="3"/>
      <c r="VDN905" s="3"/>
      <c r="VDO905" s="3"/>
      <c r="VDP905" s="3"/>
      <c r="VDQ905" s="3"/>
      <c r="VDR905" s="3"/>
      <c r="VDS905" s="3"/>
      <c r="VDT905" s="3"/>
      <c r="VDU905" s="3"/>
      <c r="VDV905" s="3"/>
      <c r="VDW905" s="3"/>
      <c r="VDX905" s="3"/>
      <c r="VDY905" s="3"/>
      <c r="VDZ905" s="3"/>
      <c r="VEA905" s="3"/>
      <c r="VEB905" s="3"/>
      <c r="VEC905" s="3"/>
      <c r="VED905" s="3"/>
      <c r="VEE905" s="3"/>
      <c r="VEF905" s="3"/>
      <c r="VEG905" s="3"/>
      <c r="VEH905" s="3"/>
      <c r="VEI905" s="3"/>
      <c r="VEJ905" s="3"/>
      <c r="VEK905" s="3"/>
      <c r="VEL905" s="3"/>
      <c r="VEM905" s="3"/>
      <c r="VEN905" s="3"/>
      <c r="VEO905" s="3"/>
      <c r="VEP905" s="3"/>
      <c r="VEQ905" s="3"/>
      <c r="VER905" s="3"/>
      <c r="VES905" s="3"/>
      <c r="VET905" s="3"/>
      <c r="VEU905" s="3"/>
      <c r="VEV905" s="3"/>
      <c r="VEW905" s="3"/>
      <c r="VEX905" s="3"/>
      <c r="VEY905" s="3"/>
      <c r="VEZ905" s="3"/>
      <c r="VFA905" s="3"/>
      <c r="VFB905" s="3"/>
      <c r="VFC905" s="3"/>
      <c r="VFD905" s="3"/>
      <c r="VFE905" s="3"/>
      <c r="VFF905" s="3"/>
      <c r="VFG905" s="3"/>
      <c r="VFH905" s="3"/>
      <c r="VFI905" s="3"/>
      <c r="VFJ905" s="3"/>
      <c r="VFK905" s="3"/>
      <c r="VFL905" s="3"/>
      <c r="VFM905" s="3"/>
      <c r="VFN905" s="3"/>
      <c r="VFO905" s="3"/>
      <c r="VFP905" s="3"/>
      <c r="VFQ905" s="3"/>
      <c r="VFR905" s="3"/>
      <c r="VFS905" s="3"/>
      <c r="VFT905" s="3"/>
      <c r="VFU905" s="3"/>
      <c r="VFV905" s="3"/>
      <c r="VFW905" s="3"/>
      <c r="VFX905" s="3"/>
      <c r="VFY905" s="3"/>
      <c r="VFZ905" s="3"/>
      <c r="VGA905" s="3"/>
      <c r="VGB905" s="3"/>
      <c r="VGC905" s="3"/>
      <c r="VGD905" s="3"/>
      <c r="VGE905" s="3"/>
      <c r="VGF905" s="3"/>
      <c r="VGG905" s="3"/>
      <c r="VGH905" s="3"/>
      <c r="VGI905" s="3"/>
      <c r="VGJ905" s="3"/>
      <c r="VGK905" s="3"/>
      <c r="VGL905" s="3"/>
      <c r="VGM905" s="3"/>
      <c r="VGN905" s="3"/>
      <c r="VGO905" s="3"/>
      <c r="VGP905" s="3"/>
      <c r="VGQ905" s="3"/>
      <c r="VGR905" s="3"/>
      <c r="VGS905" s="3"/>
      <c r="VGT905" s="3"/>
      <c r="VGU905" s="3"/>
      <c r="VGV905" s="3"/>
      <c r="VGW905" s="3"/>
      <c r="VGX905" s="3"/>
      <c r="VGY905" s="3"/>
      <c r="VGZ905" s="3"/>
      <c r="VHA905" s="3"/>
      <c r="VHB905" s="3"/>
      <c r="VHC905" s="3"/>
      <c r="VHD905" s="3"/>
      <c r="VHE905" s="3"/>
      <c r="VHF905" s="3"/>
      <c r="VHG905" s="3"/>
      <c r="VHH905" s="3"/>
      <c r="VHI905" s="3"/>
      <c r="VHJ905" s="3"/>
      <c r="VHK905" s="3"/>
      <c r="VHL905" s="3"/>
      <c r="VHM905" s="3"/>
      <c r="VHN905" s="3"/>
      <c r="VHO905" s="3"/>
      <c r="VHP905" s="3"/>
      <c r="VHQ905" s="3"/>
      <c r="VHR905" s="3"/>
      <c r="VHS905" s="3"/>
      <c r="VHT905" s="3"/>
      <c r="VHU905" s="3"/>
      <c r="VHV905" s="3"/>
      <c r="VHW905" s="3"/>
      <c r="VHX905" s="3"/>
      <c r="VHY905" s="3"/>
      <c r="VHZ905" s="3"/>
      <c r="VIA905" s="3"/>
      <c r="VIB905" s="3"/>
      <c r="VIC905" s="3"/>
      <c r="VID905" s="3"/>
      <c r="VIE905" s="3"/>
      <c r="VIF905" s="3"/>
      <c r="VIG905" s="3"/>
      <c r="VIH905" s="3"/>
      <c r="VII905" s="3"/>
      <c r="VIJ905" s="3"/>
      <c r="VIK905" s="3"/>
      <c r="VIL905" s="3"/>
      <c r="VIM905" s="3"/>
      <c r="VIN905" s="3"/>
      <c r="VIO905" s="3"/>
      <c r="VIP905" s="3"/>
      <c r="VIQ905" s="3"/>
      <c r="VIR905" s="3"/>
      <c r="VIS905" s="3"/>
      <c r="VIT905" s="3"/>
      <c r="VIU905" s="3"/>
      <c r="VIV905" s="3"/>
      <c r="VIW905" s="3"/>
      <c r="VIX905" s="3"/>
      <c r="VIY905" s="3"/>
      <c r="VIZ905" s="3"/>
      <c r="VJA905" s="3"/>
      <c r="VJB905" s="3"/>
      <c r="VJC905" s="3"/>
      <c r="VJD905" s="3"/>
      <c r="VJE905" s="3"/>
      <c r="VJF905" s="3"/>
      <c r="VJG905" s="3"/>
      <c r="VJH905" s="3"/>
      <c r="VJI905" s="3"/>
      <c r="VJJ905" s="3"/>
      <c r="VJK905" s="3"/>
      <c r="VJL905" s="3"/>
      <c r="VJM905" s="3"/>
      <c r="VJN905" s="3"/>
      <c r="VJO905" s="3"/>
      <c r="VJP905" s="3"/>
      <c r="VJQ905" s="3"/>
      <c r="VJR905" s="3"/>
      <c r="VJS905" s="3"/>
      <c r="VJT905" s="3"/>
      <c r="VJU905" s="3"/>
      <c r="VJV905" s="3"/>
      <c r="VJW905" s="3"/>
      <c r="VJX905" s="3"/>
      <c r="VJY905" s="3"/>
      <c r="VJZ905" s="3"/>
      <c r="VKA905" s="3"/>
      <c r="VKB905" s="3"/>
      <c r="VKC905" s="3"/>
      <c r="VKD905" s="3"/>
      <c r="VKE905" s="3"/>
      <c r="VKF905" s="3"/>
      <c r="VKG905" s="3"/>
      <c r="VKH905" s="3"/>
      <c r="VKI905" s="3"/>
      <c r="VKJ905" s="3"/>
      <c r="VKK905" s="3"/>
      <c r="VKL905" s="3"/>
      <c r="VKM905" s="3"/>
      <c r="VKN905" s="3"/>
      <c r="VKO905" s="3"/>
      <c r="VKP905" s="3"/>
      <c r="VKQ905" s="3"/>
      <c r="VKR905" s="3"/>
      <c r="VKS905" s="3"/>
      <c r="VKT905" s="3"/>
      <c r="VKU905" s="3"/>
      <c r="VKV905" s="3"/>
      <c r="VKW905" s="3"/>
      <c r="VKX905" s="3"/>
      <c r="VKY905" s="3"/>
      <c r="VKZ905" s="3"/>
      <c r="VLA905" s="3"/>
      <c r="VLB905" s="3"/>
      <c r="VLC905" s="3"/>
      <c r="VLD905" s="3"/>
      <c r="VLE905" s="3"/>
      <c r="VLF905" s="3"/>
      <c r="VLG905" s="3"/>
      <c r="VLH905" s="3"/>
      <c r="VLI905" s="3"/>
      <c r="VLJ905" s="3"/>
      <c r="VLK905" s="3"/>
      <c r="VLL905" s="3"/>
      <c r="VLM905" s="3"/>
      <c r="VLN905" s="3"/>
      <c r="VLO905" s="3"/>
      <c r="VLP905" s="3"/>
      <c r="VLQ905" s="3"/>
      <c r="VLR905" s="3"/>
      <c r="VLS905" s="3"/>
      <c r="VLT905" s="3"/>
      <c r="VLU905" s="3"/>
      <c r="VLV905" s="3"/>
      <c r="VLW905" s="3"/>
      <c r="VLX905" s="3"/>
      <c r="VLY905" s="3"/>
      <c r="VLZ905" s="3"/>
      <c r="VMA905" s="3"/>
      <c r="VMB905" s="3"/>
      <c r="VMC905" s="3"/>
      <c r="VMD905" s="3"/>
      <c r="VME905" s="3"/>
      <c r="VMF905" s="3"/>
      <c r="VMG905" s="3"/>
      <c r="VMH905" s="3"/>
      <c r="VMI905" s="3"/>
      <c r="VMJ905" s="3"/>
      <c r="VMK905" s="3"/>
      <c r="VML905" s="3"/>
      <c r="VMM905" s="3"/>
      <c r="VMN905" s="3"/>
      <c r="VMO905" s="3"/>
      <c r="VMP905" s="3"/>
      <c r="VMQ905" s="3"/>
      <c r="VMR905" s="3"/>
      <c r="VMS905" s="3"/>
      <c r="VMT905" s="3"/>
      <c r="VMU905" s="3"/>
      <c r="VMV905" s="3"/>
      <c r="VMW905" s="3"/>
      <c r="VMX905" s="3"/>
      <c r="VMY905" s="3"/>
      <c r="VMZ905" s="3"/>
      <c r="VNA905" s="3"/>
      <c r="VNB905" s="3"/>
      <c r="VNC905" s="3"/>
      <c r="VND905" s="3"/>
      <c r="VNE905" s="3"/>
      <c r="VNF905" s="3"/>
      <c r="VNG905" s="3"/>
      <c r="VNH905" s="3"/>
      <c r="VNI905" s="3"/>
      <c r="VNJ905" s="3"/>
      <c r="VNK905" s="3"/>
      <c r="VNL905" s="3"/>
      <c r="VNM905" s="3"/>
      <c r="VNN905" s="3"/>
      <c r="VNO905" s="3"/>
      <c r="VNP905" s="3"/>
      <c r="VNQ905" s="3"/>
      <c r="VNR905" s="3"/>
      <c r="VNS905" s="3"/>
      <c r="VNT905" s="3"/>
      <c r="VNU905" s="3"/>
      <c r="VNV905" s="3"/>
      <c r="VNW905" s="3"/>
      <c r="VNX905" s="3"/>
      <c r="VNY905" s="3"/>
      <c r="VNZ905" s="3"/>
      <c r="VOA905" s="3"/>
      <c r="VOB905" s="3"/>
      <c r="VOC905" s="3"/>
      <c r="VOD905" s="3"/>
      <c r="VOE905" s="3"/>
      <c r="VOF905" s="3"/>
      <c r="VOG905" s="3"/>
      <c r="VOH905" s="3"/>
      <c r="VOI905" s="3"/>
      <c r="VOJ905" s="3"/>
      <c r="VOK905" s="3"/>
      <c r="VOL905" s="3"/>
      <c r="VOM905" s="3"/>
      <c r="VON905" s="3"/>
      <c r="VOO905" s="3"/>
      <c r="VOP905" s="3"/>
      <c r="VOQ905" s="3"/>
      <c r="VOR905" s="3"/>
      <c r="VOS905" s="3"/>
      <c r="VOT905" s="3"/>
      <c r="VOU905" s="3"/>
      <c r="VOV905" s="3"/>
      <c r="VOW905" s="3"/>
      <c r="VOX905" s="3"/>
      <c r="VOY905" s="3"/>
      <c r="VOZ905" s="3"/>
      <c r="VPA905" s="3"/>
      <c r="VPB905" s="3"/>
      <c r="VPC905" s="3"/>
      <c r="VPD905" s="3"/>
      <c r="VPE905" s="3"/>
      <c r="VPF905" s="3"/>
      <c r="VPG905" s="3"/>
      <c r="VPH905" s="3"/>
      <c r="VPI905" s="3"/>
      <c r="VPJ905" s="3"/>
      <c r="VPK905" s="3"/>
      <c r="VPL905" s="3"/>
      <c r="VPM905" s="3"/>
      <c r="VPN905" s="3"/>
      <c r="VPO905" s="3"/>
      <c r="VPP905" s="3"/>
      <c r="VPQ905" s="3"/>
      <c r="VPR905" s="3"/>
      <c r="VPS905" s="3"/>
      <c r="VPT905" s="3"/>
      <c r="VPU905" s="3"/>
      <c r="VPV905" s="3"/>
      <c r="VPW905" s="3"/>
      <c r="VPX905" s="3"/>
      <c r="VPY905" s="3"/>
      <c r="VPZ905" s="3"/>
      <c r="VQA905" s="3"/>
      <c r="VQB905" s="3"/>
      <c r="VQC905" s="3"/>
      <c r="VQD905" s="3"/>
      <c r="VQE905" s="3"/>
      <c r="VQF905" s="3"/>
      <c r="VQG905" s="3"/>
      <c r="VQH905" s="3"/>
      <c r="VQI905" s="3"/>
      <c r="VQJ905" s="3"/>
      <c r="VQK905" s="3"/>
      <c r="VQL905" s="3"/>
      <c r="VQM905" s="3"/>
      <c r="VQN905" s="3"/>
      <c r="VQO905" s="3"/>
      <c r="VQP905" s="3"/>
      <c r="VQQ905" s="3"/>
      <c r="VQR905" s="3"/>
      <c r="VQS905" s="3"/>
      <c r="VQT905" s="3"/>
      <c r="VQU905" s="3"/>
      <c r="VQV905" s="3"/>
      <c r="VQW905" s="3"/>
      <c r="VQX905" s="3"/>
      <c r="VQY905" s="3"/>
      <c r="VQZ905" s="3"/>
      <c r="VRA905" s="3"/>
      <c r="VRB905" s="3"/>
      <c r="VRC905" s="3"/>
      <c r="VRD905" s="3"/>
      <c r="VRE905" s="3"/>
      <c r="VRF905" s="3"/>
      <c r="VRG905" s="3"/>
      <c r="VRH905" s="3"/>
      <c r="VRI905" s="3"/>
      <c r="VRJ905" s="3"/>
      <c r="VRK905" s="3"/>
      <c r="VRL905" s="3"/>
      <c r="VRM905" s="3"/>
      <c r="VRN905" s="3"/>
      <c r="VRO905" s="3"/>
      <c r="VRP905" s="3"/>
      <c r="VRQ905" s="3"/>
      <c r="VRR905" s="3"/>
      <c r="VRS905" s="3"/>
      <c r="VRT905" s="3"/>
      <c r="VRU905" s="3"/>
      <c r="VRV905" s="3"/>
      <c r="VRW905" s="3"/>
      <c r="VRX905" s="3"/>
      <c r="VRY905" s="3"/>
      <c r="VRZ905" s="3"/>
      <c r="VSA905" s="3"/>
      <c r="VSB905" s="3"/>
      <c r="VSC905" s="3"/>
      <c r="VSD905" s="3"/>
      <c r="VSE905" s="3"/>
      <c r="VSF905" s="3"/>
      <c r="VSG905" s="3"/>
      <c r="VSH905" s="3"/>
      <c r="VSI905" s="3"/>
      <c r="VSJ905" s="3"/>
      <c r="VSK905" s="3"/>
      <c r="VSL905" s="3"/>
      <c r="VSM905" s="3"/>
      <c r="VSN905" s="3"/>
      <c r="VSO905" s="3"/>
      <c r="VSP905" s="3"/>
      <c r="VSQ905" s="3"/>
      <c r="VSR905" s="3"/>
      <c r="VSS905" s="3"/>
      <c r="VST905" s="3"/>
      <c r="VSU905" s="3"/>
      <c r="VSV905" s="3"/>
      <c r="VSW905" s="3"/>
      <c r="VSX905" s="3"/>
      <c r="VSY905" s="3"/>
      <c r="VSZ905" s="3"/>
      <c r="VTA905" s="3"/>
      <c r="VTB905" s="3"/>
      <c r="VTC905" s="3"/>
      <c r="VTD905" s="3"/>
      <c r="VTE905" s="3"/>
      <c r="VTF905" s="3"/>
      <c r="VTG905" s="3"/>
      <c r="VTH905" s="3"/>
      <c r="VTI905" s="3"/>
      <c r="VTJ905" s="3"/>
      <c r="VTK905" s="3"/>
      <c r="VTL905" s="3"/>
      <c r="VTM905" s="3"/>
      <c r="VTN905" s="3"/>
      <c r="VTO905" s="3"/>
      <c r="VTP905" s="3"/>
      <c r="VTQ905" s="3"/>
      <c r="VTR905" s="3"/>
      <c r="VTS905" s="3"/>
      <c r="VTT905" s="3"/>
      <c r="VTU905" s="3"/>
      <c r="VTV905" s="3"/>
      <c r="VTW905" s="3"/>
      <c r="VTX905" s="3"/>
      <c r="VTY905" s="3"/>
      <c r="VTZ905" s="3"/>
      <c r="VUA905" s="3"/>
      <c r="VUB905" s="3"/>
      <c r="VUC905" s="3"/>
      <c r="VUD905" s="3"/>
      <c r="VUE905" s="3"/>
      <c r="VUF905" s="3"/>
      <c r="VUG905" s="3"/>
      <c r="VUH905" s="3"/>
      <c r="VUI905" s="3"/>
      <c r="VUJ905" s="3"/>
      <c r="VUK905" s="3"/>
      <c r="VUL905" s="3"/>
      <c r="VUM905" s="3"/>
      <c r="VUN905" s="3"/>
      <c r="VUO905" s="3"/>
      <c r="VUP905" s="3"/>
      <c r="VUQ905" s="3"/>
      <c r="VUR905" s="3"/>
      <c r="VUS905" s="3"/>
      <c r="VUT905" s="3"/>
      <c r="VUU905" s="3"/>
      <c r="VUV905" s="3"/>
      <c r="VUW905" s="3"/>
      <c r="VUX905" s="3"/>
      <c r="VUY905" s="3"/>
      <c r="VUZ905" s="3"/>
      <c r="VVA905" s="3"/>
      <c r="VVB905" s="3"/>
      <c r="VVC905" s="3"/>
      <c r="VVD905" s="3"/>
      <c r="VVE905" s="3"/>
      <c r="VVF905" s="3"/>
      <c r="VVG905" s="3"/>
      <c r="VVH905" s="3"/>
      <c r="VVI905" s="3"/>
      <c r="VVJ905" s="3"/>
      <c r="VVK905" s="3"/>
      <c r="VVL905" s="3"/>
      <c r="VVM905" s="3"/>
      <c r="VVN905" s="3"/>
      <c r="VVO905" s="3"/>
      <c r="VVP905" s="3"/>
      <c r="VVQ905" s="3"/>
      <c r="VVR905" s="3"/>
      <c r="VVS905" s="3"/>
      <c r="VVT905" s="3"/>
      <c r="VVU905" s="3"/>
      <c r="VVV905" s="3"/>
      <c r="VVW905" s="3"/>
      <c r="VVX905" s="3"/>
      <c r="VVY905" s="3"/>
      <c r="VVZ905" s="3"/>
      <c r="VWA905" s="3"/>
      <c r="VWB905" s="3"/>
      <c r="VWC905" s="3"/>
      <c r="VWD905" s="3"/>
      <c r="VWE905" s="3"/>
      <c r="VWF905" s="3"/>
      <c r="VWG905" s="3"/>
      <c r="VWH905" s="3"/>
      <c r="VWI905" s="3"/>
      <c r="VWJ905" s="3"/>
      <c r="VWK905" s="3"/>
      <c r="VWL905" s="3"/>
      <c r="VWM905" s="3"/>
      <c r="VWN905" s="3"/>
      <c r="VWO905" s="3"/>
      <c r="VWP905" s="3"/>
      <c r="VWQ905" s="3"/>
      <c r="VWR905" s="3"/>
      <c r="VWS905" s="3"/>
      <c r="VWT905" s="3"/>
      <c r="VWU905" s="3"/>
      <c r="VWV905" s="3"/>
      <c r="VWW905" s="3"/>
      <c r="VWX905" s="3"/>
      <c r="VWY905" s="3"/>
      <c r="VWZ905" s="3"/>
      <c r="VXA905" s="3"/>
      <c r="VXB905" s="3"/>
      <c r="VXC905" s="3"/>
      <c r="VXD905" s="3"/>
      <c r="VXE905" s="3"/>
      <c r="VXF905" s="3"/>
      <c r="VXG905" s="3"/>
      <c r="VXH905" s="3"/>
      <c r="VXI905" s="3"/>
      <c r="VXJ905" s="3"/>
      <c r="VXK905" s="3"/>
      <c r="VXL905" s="3"/>
      <c r="VXM905" s="3"/>
      <c r="VXN905" s="3"/>
      <c r="VXO905" s="3"/>
      <c r="VXP905" s="3"/>
      <c r="VXQ905" s="3"/>
      <c r="VXR905" s="3"/>
      <c r="VXS905" s="3"/>
      <c r="VXT905" s="3"/>
      <c r="VXU905" s="3"/>
      <c r="VXV905" s="3"/>
      <c r="VXW905" s="3"/>
      <c r="VXX905" s="3"/>
      <c r="VXY905" s="3"/>
      <c r="VXZ905" s="3"/>
      <c r="VYA905" s="3"/>
      <c r="VYB905" s="3"/>
      <c r="VYC905" s="3"/>
      <c r="VYD905" s="3"/>
      <c r="VYE905" s="3"/>
      <c r="VYF905" s="3"/>
      <c r="VYG905" s="3"/>
      <c r="VYH905" s="3"/>
      <c r="VYI905" s="3"/>
      <c r="VYJ905" s="3"/>
      <c r="VYK905" s="3"/>
      <c r="VYL905" s="3"/>
      <c r="VYM905" s="3"/>
      <c r="VYN905" s="3"/>
      <c r="VYO905" s="3"/>
      <c r="VYP905" s="3"/>
      <c r="VYQ905" s="3"/>
      <c r="VYR905" s="3"/>
      <c r="VYS905" s="3"/>
      <c r="VYT905" s="3"/>
      <c r="VYU905" s="3"/>
      <c r="VYV905" s="3"/>
      <c r="VYW905" s="3"/>
      <c r="VYX905" s="3"/>
      <c r="VYY905" s="3"/>
      <c r="VYZ905" s="3"/>
      <c r="VZA905" s="3"/>
      <c r="VZB905" s="3"/>
      <c r="VZC905" s="3"/>
      <c r="VZD905" s="3"/>
      <c r="VZE905" s="3"/>
      <c r="VZF905" s="3"/>
      <c r="VZG905" s="3"/>
      <c r="VZH905" s="3"/>
      <c r="VZI905" s="3"/>
      <c r="VZJ905" s="3"/>
      <c r="VZK905" s="3"/>
      <c r="VZL905" s="3"/>
      <c r="VZM905" s="3"/>
      <c r="VZN905" s="3"/>
      <c r="VZO905" s="3"/>
      <c r="VZP905" s="3"/>
      <c r="VZQ905" s="3"/>
      <c r="VZR905" s="3"/>
      <c r="VZS905" s="3"/>
      <c r="VZT905" s="3"/>
      <c r="VZU905" s="3"/>
      <c r="VZV905" s="3"/>
      <c r="VZW905" s="3"/>
      <c r="VZX905" s="3"/>
      <c r="VZY905" s="3"/>
      <c r="VZZ905" s="3"/>
      <c r="WAA905" s="3"/>
      <c r="WAB905" s="3"/>
      <c r="WAC905" s="3"/>
      <c r="WAD905" s="3"/>
      <c r="WAE905" s="3"/>
      <c r="WAF905" s="3"/>
      <c r="WAG905" s="3"/>
      <c r="WAH905" s="3"/>
      <c r="WAI905" s="3"/>
      <c r="WAJ905" s="3"/>
      <c r="WAK905" s="3"/>
      <c r="WAL905" s="3"/>
      <c r="WAM905" s="3"/>
      <c r="WAN905" s="3"/>
      <c r="WAO905" s="3"/>
      <c r="WAP905" s="3"/>
      <c r="WAQ905" s="3"/>
      <c r="WAR905" s="3"/>
      <c r="WAS905" s="3"/>
      <c r="WAT905" s="3"/>
      <c r="WAU905" s="3"/>
      <c r="WAV905" s="3"/>
      <c r="WAW905" s="3"/>
      <c r="WAX905" s="3"/>
      <c r="WAY905" s="3"/>
      <c r="WAZ905" s="3"/>
      <c r="WBA905" s="3"/>
      <c r="WBB905" s="3"/>
      <c r="WBC905" s="3"/>
      <c r="WBD905" s="3"/>
      <c r="WBE905" s="3"/>
      <c r="WBF905" s="3"/>
      <c r="WBG905" s="3"/>
      <c r="WBH905" s="3"/>
      <c r="WBI905" s="3"/>
      <c r="WBJ905" s="3"/>
      <c r="WBK905" s="3"/>
      <c r="WBL905" s="3"/>
      <c r="WBM905" s="3"/>
      <c r="WBN905" s="3"/>
      <c r="WBO905" s="3"/>
      <c r="WBP905" s="3"/>
      <c r="WBQ905" s="3"/>
      <c r="WBR905" s="3"/>
      <c r="WBS905" s="3"/>
      <c r="WBT905" s="3"/>
      <c r="WBU905" s="3"/>
      <c r="WBV905" s="3"/>
      <c r="WBW905" s="3"/>
      <c r="WBX905" s="3"/>
      <c r="WBY905" s="3"/>
      <c r="WBZ905" s="3"/>
      <c r="WCA905" s="3"/>
      <c r="WCB905" s="3"/>
      <c r="WCC905" s="3"/>
      <c r="WCD905" s="3"/>
      <c r="WCE905" s="3"/>
      <c r="WCF905" s="3"/>
      <c r="WCG905" s="3"/>
      <c r="WCH905" s="3"/>
      <c r="WCI905" s="3"/>
      <c r="WCJ905" s="3"/>
      <c r="WCK905" s="3"/>
      <c r="WCL905" s="3"/>
      <c r="WCM905" s="3"/>
      <c r="WCN905" s="3"/>
      <c r="WCO905" s="3"/>
      <c r="WCP905" s="3"/>
      <c r="WCQ905" s="3"/>
      <c r="WCR905" s="3"/>
      <c r="WCS905" s="3"/>
      <c r="WCT905" s="3"/>
      <c r="WCU905" s="3"/>
      <c r="WCV905" s="3"/>
      <c r="WCW905" s="3"/>
      <c r="WCX905" s="3"/>
      <c r="WCY905" s="3"/>
      <c r="WCZ905" s="3"/>
      <c r="WDA905" s="3"/>
      <c r="WDB905" s="3"/>
      <c r="WDC905" s="3"/>
      <c r="WDD905" s="3"/>
      <c r="WDE905" s="3"/>
      <c r="WDF905" s="3"/>
      <c r="WDG905" s="3"/>
      <c r="WDH905" s="3"/>
      <c r="WDI905" s="3"/>
      <c r="WDJ905" s="3"/>
      <c r="WDK905" s="3"/>
      <c r="WDL905" s="3"/>
      <c r="WDM905" s="3"/>
      <c r="WDN905" s="3"/>
      <c r="WDO905" s="3"/>
      <c r="WDP905" s="3"/>
      <c r="WDQ905" s="3"/>
      <c r="WDR905" s="3"/>
      <c r="WDS905" s="3"/>
      <c r="WDT905" s="3"/>
      <c r="WDU905" s="3"/>
      <c r="WDV905" s="3"/>
      <c r="WDW905" s="3"/>
      <c r="WDX905" s="3"/>
      <c r="WDY905" s="3"/>
      <c r="WDZ905" s="3"/>
      <c r="WEA905" s="3"/>
      <c r="WEB905" s="3"/>
      <c r="WEC905" s="3"/>
      <c r="WED905" s="3"/>
      <c r="WEE905" s="3"/>
      <c r="WEF905" s="3"/>
      <c r="WEG905" s="3"/>
      <c r="WEH905" s="3"/>
      <c r="WEI905" s="3"/>
      <c r="WEJ905" s="3"/>
      <c r="WEK905" s="3"/>
      <c r="WEL905" s="3"/>
      <c r="WEM905" s="3"/>
      <c r="WEN905" s="3"/>
      <c r="WEO905" s="3"/>
      <c r="WEP905" s="3"/>
      <c r="WEQ905" s="3"/>
      <c r="WER905" s="3"/>
      <c r="WES905" s="3"/>
      <c r="WET905" s="3"/>
      <c r="WEU905" s="3"/>
      <c r="WEV905" s="3"/>
      <c r="WEW905" s="3"/>
      <c r="WEX905" s="3"/>
      <c r="WEY905" s="3"/>
      <c r="WEZ905" s="3"/>
      <c r="WFA905" s="3"/>
      <c r="WFB905" s="3"/>
      <c r="WFC905" s="3"/>
      <c r="WFD905" s="3"/>
      <c r="WFE905" s="3"/>
      <c r="WFF905" s="3"/>
      <c r="WFG905" s="3"/>
      <c r="WFH905" s="3"/>
      <c r="WFI905" s="3"/>
      <c r="WFJ905" s="3"/>
      <c r="WFK905" s="3"/>
      <c r="WFL905" s="3"/>
      <c r="WFM905" s="3"/>
      <c r="WFN905" s="3"/>
      <c r="WFO905" s="3"/>
      <c r="WFP905" s="3"/>
      <c r="WFQ905" s="3"/>
      <c r="WFR905" s="3"/>
      <c r="WFS905" s="3"/>
      <c r="WFT905" s="3"/>
      <c r="WFU905" s="3"/>
      <c r="WFV905" s="3"/>
      <c r="WFW905" s="3"/>
      <c r="WFX905" s="3"/>
      <c r="WFY905" s="3"/>
      <c r="WFZ905" s="3"/>
      <c r="WGA905" s="3"/>
      <c r="WGB905" s="3"/>
      <c r="WGC905" s="3"/>
      <c r="WGD905" s="3"/>
      <c r="WGE905" s="3"/>
      <c r="WGF905" s="3"/>
      <c r="WGG905" s="3"/>
      <c r="WGH905" s="3"/>
      <c r="WGI905" s="3"/>
      <c r="WGJ905" s="3"/>
      <c r="WGK905" s="3"/>
      <c r="WGL905" s="3"/>
      <c r="WGM905" s="3"/>
      <c r="WGN905" s="3"/>
      <c r="WGO905" s="3"/>
      <c r="WGP905" s="3"/>
      <c r="WGQ905" s="3"/>
      <c r="WGR905" s="3"/>
      <c r="WGS905" s="3"/>
      <c r="WGT905" s="3"/>
      <c r="WGU905" s="3"/>
      <c r="WGV905" s="3"/>
      <c r="WGW905" s="3"/>
      <c r="WGX905" s="3"/>
      <c r="WGY905" s="3"/>
      <c r="WGZ905" s="3"/>
      <c r="WHA905" s="3"/>
      <c r="WHB905" s="3"/>
      <c r="WHC905" s="3"/>
      <c r="WHD905" s="3"/>
      <c r="WHE905" s="3"/>
      <c r="WHF905" s="3"/>
      <c r="WHG905" s="3"/>
      <c r="WHH905" s="3"/>
      <c r="WHI905" s="3"/>
      <c r="WHJ905" s="3"/>
      <c r="WHK905" s="3"/>
      <c r="WHL905" s="3"/>
      <c r="WHM905" s="3"/>
      <c r="WHN905" s="3"/>
      <c r="WHO905" s="3"/>
      <c r="WHP905" s="3"/>
      <c r="WHQ905" s="3"/>
      <c r="WHR905" s="3"/>
      <c r="WHS905" s="3"/>
      <c r="WHT905" s="3"/>
      <c r="WHU905" s="3"/>
      <c r="WHV905" s="3"/>
      <c r="WHW905" s="3"/>
      <c r="WHX905" s="3"/>
      <c r="WHY905" s="3"/>
      <c r="WHZ905" s="3"/>
      <c r="WIA905" s="3"/>
      <c r="WIB905" s="3"/>
      <c r="WIC905" s="3"/>
      <c r="WID905" s="3"/>
      <c r="WIE905" s="3"/>
      <c r="WIF905" s="3"/>
      <c r="WIG905" s="3"/>
      <c r="WIH905" s="3"/>
      <c r="WII905" s="3"/>
      <c r="WIJ905" s="3"/>
      <c r="WIK905" s="3"/>
      <c r="WIL905" s="3"/>
      <c r="WIM905" s="3"/>
      <c r="WIN905" s="3"/>
      <c r="WIO905" s="3"/>
      <c r="WIP905" s="3"/>
      <c r="WIQ905" s="3"/>
      <c r="WIR905" s="3"/>
      <c r="WIS905" s="3"/>
      <c r="WIT905" s="3"/>
      <c r="WIU905" s="3"/>
      <c r="WIV905" s="3"/>
      <c r="WIW905" s="3"/>
      <c r="WIX905" s="3"/>
      <c r="WIY905" s="3"/>
      <c r="WIZ905" s="3"/>
      <c r="WJA905" s="3"/>
      <c r="WJB905" s="3"/>
      <c r="WJC905" s="3"/>
      <c r="WJD905" s="3"/>
      <c r="WJE905" s="3"/>
      <c r="WJF905" s="3"/>
      <c r="WJG905" s="3"/>
      <c r="WJH905" s="3"/>
      <c r="WJI905" s="3"/>
      <c r="WJJ905" s="3"/>
      <c r="WJK905" s="3"/>
      <c r="WJL905" s="3"/>
      <c r="WJM905" s="3"/>
      <c r="WJN905" s="3"/>
      <c r="WJO905" s="3"/>
      <c r="WJP905" s="3"/>
      <c r="WJQ905" s="3"/>
      <c r="WJR905" s="3"/>
      <c r="WJS905" s="3"/>
      <c r="WJT905" s="3"/>
      <c r="WJU905" s="3"/>
      <c r="WJV905" s="3"/>
      <c r="WJW905" s="3"/>
      <c r="WJX905" s="3"/>
      <c r="WJY905" s="3"/>
      <c r="WJZ905" s="3"/>
      <c r="WKA905" s="3"/>
      <c r="WKB905" s="3"/>
      <c r="WKC905" s="3"/>
      <c r="WKD905" s="3"/>
      <c r="WKE905" s="3"/>
      <c r="WKF905" s="3"/>
      <c r="WKG905" s="3"/>
      <c r="WKH905" s="3"/>
      <c r="WKI905" s="3"/>
      <c r="WKJ905" s="3"/>
      <c r="WKK905" s="3"/>
      <c r="WKL905" s="3"/>
      <c r="WKM905" s="3"/>
      <c r="WKN905" s="3"/>
      <c r="WKO905" s="3"/>
      <c r="WKP905" s="3"/>
      <c r="WKQ905" s="3"/>
      <c r="WKR905" s="3"/>
      <c r="WKS905" s="3"/>
      <c r="WKT905" s="3"/>
      <c r="WKU905" s="3"/>
      <c r="WKV905" s="3"/>
      <c r="WKW905" s="3"/>
      <c r="WKX905" s="3"/>
      <c r="WKY905" s="3"/>
      <c r="WKZ905" s="3"/>
      <c r="WLA905" s="3"/>
      <c r="WLB905" s="3"/>
      <c r="WLC905" s="3"/>
      <c r="WLD905" s="3"/>
      <c r="WLE905" s="3"/>
      <c r="WLF905" s="3"/>
      <c r="WLG905" s="3"/>
      <c r="WLH905" s="3"/>
      <c r="WLI905" s="3"/>
      <c r="WLJ905" s="3"/>
      <c r="WLK905" s="3"/>
      <c r="WLL905" s="3"/>
      <c r="WLM905" s="3"/>
      <c r="WLN905" s="3"/>
      <c r="WLO905" s="3"/>
      <c r="WLP905" s="3"/>
      <c r="WLQ905" s="3"/>
      <c r="WLR905" s="3"/>
      <c r="WLS905" s="3"/>
      <c r="WLT905" s="3"/>
      <c r="WLU905" s="3"/>
      <c r="WLV905" s="3"/>
      <c r="WLW905" s="3"/>
      <c r="WLX905" s="3"/>
      <c r="WLY905" s="3"/>
      <c r="WLZ905" s="3"/>
      <c r="WMA905" s="3"/>
      <c r="WMB905" s="3"/>
      <c r="WMC905" s="3"/>
      <c r="WMD905" s="3"/>
      <c r="WME905" s="3"/>
      <c r="WMF905" s="3"/>
      <c r="WMG905" s="3"/>
      <c r="WMH905" s="3"/>
      <c r="WMI905" s="3"/>
      <c r="WMJ905" s="3"/>
      <c r="WMK905" s="3"/>
      <c r="WML905" s="3"/>
      <c r="WMM905" s="3"/>
      <c r="WMN905" s="3"/>
      <c r="WMO905" s="3"/>
      <c r="WMP905" s="3"/>
      <c r="WMQ905" s="3"/>
      <c r="WMR905" s="3"/>
      <c r="WMS905" s="3"/>
      <c r="WMT905" s="3"/>
      <c r="WMU905" s="3"/>
      <c r="WMV905" s="3"/>
      <c r="WMW905" s="3"/>
      <c r="WMX905" s="3"/>
      <c r="WMY905" s="3"/>
      <c r="WMZ905" s="3"/>
      <c r="WNA905" s="3"/>
      <c r="WNB905" s="3"/>
      <c r="WNC905" s="3"/>
      <c r="WND905" s="3"/>
      <c r="WNE905" s="3"/>
      <c r="WNF905" s="3"/>
      <c r="WNG905" s="3"/>
      <c r="WNH905" s="3"/>
      <c r="WNI905" s="3"/>
      <c r="WNJ905" s="3"/>
      <c r="WNK905" s="3"/>
      <c r="WNL905" s="3"/>
      <c r="WNM905" s="3"/>
      <c r="WNN905" s="3"/>
      <c r="WNO905" s="3"/>
      <c r="WNP905" s="3"/>
      <c r="WNQ905" s="3"/>
      <c r="WNR905" s="3"/>
      <c r="WNS905" s="3"/>
      <c r="WNT905" s="3"/>
      <c r="WNU905" s="3"/>
      <c r="WNV905" s="3"/>
      <c r="WNW905" s="3"/>
      <c r="WNX905" s="3"/>
      <c r="WNY905" s="3"/>
      <c r="WNZ905" s="3"/>
      <c r="WOA905" s="3"/>
      <c r="WOB905" s="3"/>
      <c r="WOC905" s="3"/>
      <c r="WOD905" s="3"/>
      <c r="WOE905" s="3"/>
      <c r="WOF905" s="3"/>
      <c r="WOG905" s="3"/>
      <c r="WOH905" s="3"/>
      <c r="WOI905" s="3"/>
      <c r="WOJ905" s="3"/>
      <c r="WOK905" s="3"/>
      <c r="WOL905" s="3"/>
      <c r="WOM905" s="3"/>
      <c r="WON905" s="3"/>
      <c r="WOO905" s="3"/>
      <c r="WOP905" s="3"/>
      <c r="WOQ905" s="3"/>
      <c r="WOR905" s="3"/>
      <c r="WOS905" s="3"/>
      <c r="WOT905" s="3"/>
      <c r="WOU905" s="3"/>
      <c r="WOV905" s="3"/>
      <c r="WOW905" s="3"/>
      <c r="WOX905" s="3"/>
      <c r="WOY905" s="3"/>
      <c r="WOZ905" s="3"/>
      <c r="WPA905" s="3"/>
      <c r="WPB905" s="3"/>
      <c r="WPC905" s="3"/>
      <c r="WPD905" s="3"/>
      <c r="WPE905" s="3"/>
      <c r="WPF905" s="3"/>
      <c r="WPG905" s="3"/>
      <c r="WPH905" s="3"/>
      <c r="WPI905" s="3"/>
      <c r="WPJ905" s="3"/>
      <c r="WPK905" s="3"/>
      <c r="WPL905" s="3"/>
      <c r="WPM905" s="3"/>
      <c r="WPN905" s="3"/>
      <c r="WPO905" s="3"/>
      <c r="WPP905" s="3"/>
      <c r="WPQ905" s="3"/>
      <c r="WPR905" s="3"/>
      <c r="WPS905" s="3"/>
      <c r="WPT905" s="3"/>
      <c r="WPU905" s="3"/>
      <c r="WPV905" s="3"/>
      <c r="WPW905" s="3"/>
      <c r="WPX905" s="3"/>
      <c r="WPY905" s="3"/>
      <c r="WPZ905" s="3"/>
      <c r="WQA905" s="3"/>
      <c r="WQB905" s="3"/>
      <c r="WQC905" s="3"/>
      <c r="WQD905" s="3"/>
      <c r="WQE905" s="3"/>
      <c r="WQF905" s="3"/>
      <c r="WQG905" s="3"/>
      <c r="WQH905" s="3"/>
      <c r="WQI905" s="3"/>
      <c r="WQJ905" s="3"/>
      <c r="WQK905" s="3"/>
      <c r="WQL905" s="3"/>
      <c r="WQM905" s="3"/>
      <c r="WQN905" s="3"/>
      <c r="WQO905" s="3"/>
      <c r="WQP905" s="3"/>
      <c r="WQQ905" s="3"/>
      <c r="WQR905" s="3"/>
      <c r="WQS905" s="3"/>
      <c r="WQT905" s="3"/>
      <c r="WQU905" s="3"/>
      <c r="WQV905" s="3"/>
      <c r="WQW905" s="3"/>
      <c r="WQX905" s="3"/>
      <c r="WQY905" s="3"/>
      <c r="WQZ905" s="3"/>
      <c r="WRA905" s="3"/>
      <c r="WRB905" s="3"/>
      <c r="WRC905" s="3"/>
      <c r="WRD905" s="3"/>
      <c r="WRE905" s="3"/>
      <c r="WRF905" s="3"/>
      <c r="WRG905" s="3"/>
      <c r="WRH905" s="3"/>
      <c r="WRI905" s="3"/>
      <c r="WRJ905" s="3"/>
      <c r="WRK905" s="3"/>
      <c r="WRL905" s="3"/>
      <c r="WRM905" s="3"/>
      <c r="WRN905" s="3"/>
      <c r="WRO905" s="3"/>
      <c r="WRP905" s="3"/>
      <c r="WRQ905" s="3"/>
      <c r="WRR905" s="3"/>
      <c r="WRS905" s="3"/>
      <c r="WRT905" s="3"/>
      <c r="WRU905" s="3"/>
      <c r="WRV905" s="3"/>
      <c r="WRW905" s="3"/>
      <c r="WRX905" s="3"/>
      <c r="WRY905" s="3"/>
      <c r="WRZ905" s="3"/>
      <c r="WSA905" s="3"/>
      <c r="WSB905" s="3"/>
      <c r="WSC905" s="3"/>
      <c r="WSD905" s="3"/>
      <c r="WSE905" s="3"/>
      <c r="WSF905" s="3"/>
      <c r="WSG905" s="3"/>
      <c r="WSH905" s="3"/>
      <c r="WSI905" s="3"/>
      <c r="WSJ905" s="3"/>
      <c r="WSK905" s="3"/>
      <c r="WSL905" s="3"/>
      <c r="WSM905" s="3"/>
      <c r="WSN905" s="3"/>
      <c r="WSO905" s="3"/>
      <c r="WSP905" s="3"/>
      <c r="WSQ905" s="3"/>
      <c r="WSR905" s="3"/>
      <c r="WSS905" s="3"/>
      <c r="WST905" s="3"/>
      <c r="WSU905" s="3"/>
      <c r="WSV905" s="3"/>
      <c r="WSW905" s="3"/>
      <c r="WSX905" s="3"/>
      <c r="WSY905" s="3"/>
      <c r="WSZ905" s="3"/>
      <c r="WTA905" s="3"/>
      <c r="WTB905" s="3"/>
      <c r="WTC905" s="3"/>
      <c r="WTD905" s="3"/>
      <c r="WTE905" s="3"/>
      <c r="WTF905" s="3"/>
      <c r="WTG905" s="3"/>
      <c r="WTH905" s="3"/>
      <c r="WTI905" s="3"/>
      <c r="WTJ905" s="3"/>
      <c r="WTK905" s="3"/>
      <c r="WTL905" s="3"/>
      <c r="WTM905" s="3"/>
      <c r="WTN905" s="3"/>
      <c r="WTO905" s="3"/>
      <c r="WTP905" s="3"/>
      <c r="WTQ905" s="3"/>
      <c r="WTR905" s="3"/>
      <c r="WTS905" s="3"/>
      <c r="WTT905" s="3"/>
      <c r="WTU905" s="3"/>
      <c r="WTV905" s="3"/>
      <c r="WTW905" s="3"/>
      <c r="WTX905" s="3"/>
      <c r="WTY905" s="3"/>
      <c r="WTZ905" s="3"/>
      <c r="WUA905" s="3"/>
      <c r="WUB905" s="3"/>
      <c r="WUC905" s="3"/>
      <c r="WUD905" s="3"/>
      <c r="WUE905" s="3"/>
      <c r="WUF905" s="3"/>
      <c r="WUG905" s="3"/>
      <c r="WUH905" s="3"/>
      <c r="WUI905" s="3"/>
      <c r="WUJ905" s="3"/>
      <c r="WUK905" s="3"/>
      <c r="WUL905" s="3"/>
      <c r="WUM905" s="3"/>
      <c r="WUN905" s="3"/>
      <c r="WUO905" s="3"/>
      <c r="WUP905" s="3"/>
      <c r="WUQ905" s="3"/>
      <c r="WUR905" s="3"/>
      <c r="WUS905" s="3"/>
      <c r="WUT905" s="3"/>
      <c r="WUU905" s="3"/>
      <c r="WUV905" s="3"/>
      <c r="WUW905" s="3"/>
      <c r="WUX905" s="3"/>
      <c r="WUY905" s="3"/>
      <c r="WUZ905" s="3"/>
      <c r="WVA905" s="3"/>
      <c r="WVB905" s="3"/>
      <c r="WVC905" s="3"/>
      <c r="WVD905" s="3"/>
      <c r="WVE905" s="3"/>
      <c r="WVF905" s="3"/>
      <c r="WVG905" s="3"/>
      <c r="WVH905" s="3"/>
      <c r="WVI905" s="3"/>
      <c r="WVJ905" s="3"/>
      <c r="WVK905" s="3"/>
      <c r="WVL905" s="3"/>
      <c r="WVM905" s="3"/>
      <c r="WVN905" s="3"/>
      <c r="WVO905" s="3"/>
      <c r="WVP905" s="3"/>
    </row>
    <row r="906" spans="1:16136" ht="15.95" customHeight="1" thickBot="1" x14ac:dyDescent="0.25">
      <c r="A906" s="85"/>
      <c r="B906" s="262" t="s">
        <v>526</v>
      </c>
      <c r="C906" s="263">
        <v>3</v>
      </c>
      <c r="D906" s="263"/>
      <c r="E906" s="263"/>
      <c r="F906" s="264"/>
    </row>
    <row r="907" spans="1:16136" ht="15.95" customHeight="1" thickBot="1" x14ac:dyDescent="0.3">
      <c r="A907" s="256"/>
      <c r="B907" s="257" t="s">
        <v>838</v>
      </c>
      <c r="C907" s="224">
        <f>SUM(C904:C906)</f>
        <v>29452.84</v>
      </c>
      <c r="D907" s="224"/>
      <c r="E907" s="224"/>
      <c r="F907" s="225"/>
    </row>
    <row r="908" spans="1:16136" s="346" customFormat="1" ht="15.95" customHeight="1" x14ac:dyDescent="0.2">
      <c r="A908" s="1"/>
      <c r="B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  <c r="GF908" s="3"/>
      <c r="GG908" s="3"/>
      <c r="GH908" s="3"/>
      <c r="GI908" s="3"/>
      <c r="GJ908" s="3"/>
      <c r="GK908" s="3"/>
      <c r="GL908" s="3"/>
      <c r="GM908" s="3"/>
      <c r="GN908" s="3"/>
      <c r="GO908" s="3"/>
      <c r="GP908" s="3"/>
      <c r="GQ908" s="3"/>
      <c r="GR908" s="3"/>
      <c r="GS908" s="3"/>
      <c r="GT908" s="3"/>
      <c r="GU908" s="3"/>
      <c r="GV908" s="3"/>
      <c r="GW908" s="3"/>
      <c r="GX908" s="3"/>
      <c r="GY908" s="3"/>
      <c r="GZ908" s="3"/>
      <c r="HA908" s="3"/>
      <c r="HB908" s="3"/>
      <c r="HC908" s="3"/>
      <c r="HD908" s="3"/>
      <c r="HE908" s="3"/>
      <c r="HF908" s="3"/>
      <c r="HG908" s="3"/>
      <c r="HH908" s="3"/>
      <c r="HI908" s="3"/>
      <c r="HJ908" s="3"/>
      <c r="HK908" s="3"/>
      <c r="HL908" s="3"/>
      <c r="HM908" s="3"/>
      <c r="HN908" s="3"/>
      <c r="HO908" s="3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  <c r="IC908" s="3"/>
      <c r="ID908" s="3"/>
      <c r="IE908" s="3"/>
      <c r="IF908" s="3"/>
      <c r="IG908" s="3"/>
      <c r="IH908" s="3"/>
      <c r="II908" s="3"/>
      <c r="IJ908" s="3"/>
      <c r="IK908" s="3"/>
      <c r="IL908" s="3"/>
      <c r="IM908" s="3"/>
      <c r="IN908" s="3"/>
      <c r="IO908" s="3"/>
      <c r="IP908" s="3"/>
      <c r="IQ908" s="3"/>
      <c r="IR908" s="3"/>
      <c r="IS908" s="3"/>
      <c r="IT908" s="3"/>
      <c r="IU908" s="3"/>
      <c r="IV908" s="3"/>
      <c r="IW908" s="3"/>
      <c r="IX908" s="3"/>
      <c r="IY908" s="3"/>
      <c r="IZ908" s="3"/>
      <c r="JA908" s="3"/>
      <c r="JB908" s="3"/>
      <c r="JC908" s="3"/>
      <c r="JD908" s="3"/>
      <c r="JE908" s="3"/>
      <c r="JF908" s="3"/>
      <c r="JG908" s="3"/>
      <c r="JH908" s="3"/>
      <c r="JI908" s="3"/>
      <c r="JJ908" s="3"/>
      <c r="JK908" s="3"/>
      <c r="JL908" s="3"/>
      <c r="JM908" s="3"/>
      <c r="JN908" s="3"/>
      <c r="JO908" s="3"/>
      <c r="JP908" s="3"/>
      <c r="JQ908" s="3"/>
      <c r="JR908" s="3"/>
      <c r="JS908" s="3"/>
      <c r="JT908" s="3"/>
      <c r="JU908" s="3"/>
      <c r="JV908" s="3"/>
      <c r="JW908" s="3"/>
      <c r="JX908" s="3"/>
      <c r="JY908" s="3"/>
      <c r="JZ908" s="3"/>
      <c r="KA908" s="3"/>
      <c r="KB908" s="3"/>
      <c r="KC908" s="3"/>
      <c r="KD908" s="3"/>
      <c r="KE908" s="3"/>
      <c r="KF908" s="3"/>
      <c r="KG908" s="3"/>
      <c r="KH908" s="3"/>
      <c r="KI908" s="3"/>
      <c r="KJ908" s="3"/>
      <c r="KK908" s="3"/>
      <c r="KL908" s="3"/>
      <c r="KM908" s="3"/>
      <c r="KN908" s="3"/>
      <c r="KO908" s="3"/>
      <c r="KP908" s="3"/>
      <c r="KQ908" s="3"/>
      <c r="KR908" s="3"/>
      <c r="KS908" s="3"/>
      <c r="KT908" s="3"/>
      <c r="KU908" s="3"/>
      <c r="KV908" s="3"/>
      <c r="KW908" s="3"/>
      <c r="KX908" s="3"/>
      <c r="KY908" s="3"/>
      <c r="KZ908" s="3"/>
      <c r="LA908" s="3"/>
      <c r="LB908" s="3"/>
      <c r="LC908" s="3"/>
      <c r="LD908" s="3"/>
      <c r="LE908" s="3"/>
      <c r="LF908" s="3"/>
      <c r="LG908" s="3"/>
      <c r="LH908" s="3"/>
      <c r="LI908" s="3"/>
      <c r="LJ908" s="3"/>
      <c r="LK908" s="3"/>
      <c r="LL908" s="3"/>
      <c r="LM908" s="3"/>
      <c r="LN908" s="3"/>
      <c r="LO908" s="3"/>
      <c r="LP908" s="3"/>
      <c r="LQ908" s="3"/>
      <c r="LR908" s="3"/>
      <c r="LS908" s="3"/>
      <c r="LT908" s="3"/>
      <c r="LU908" s="3"/>
      <c r="LV908" s="3"/>
      <c r="LW908" s="3"/>
      <c r="LX908" s="3"/>
      <c r="LY908" s="3"/>
      <c r="LZ908" s="3"/>
      <c r="MA908" s="3"/>
      <c r="MB908" s="3"/>
      <c r="MC908" s="3"/>
      <c r="MD908" s="3"/>
      <c r="ME908" s="3"/>
      <c r="MF908" s="3"/>
      <c r="MG908" s="3"/>
      <c r="MH908" s="3"/>
      <c r="MI908" s="3"/>
      <c r="MJ908" s="3"/>
      <c r="MK908" s="3"/>
      <c r="ML908" s="3"/>
      <c r="MM908" s="3"/>
      <c r="MN908" s="3"/>
      <c r="MO908" s="3"/>
      <c r="MP908" s="3"/>
      <c r="MQ908" s="3"/>
      <c r="MR908" s="3"/>
      <c r="MS908" s="3"/>
      <c r="MT908" s="3"/>
      <c r="MU908" s="3"/>
      <c r="MV908" s="3"/>
      <c r="MW908" s="3"/>
      <c r="MX908" s="3"/>
      <c r="MY908" s="3"/>
      <c r="MZ908" s="3"/>
      <c r="NA908" s="3"/>
      <c r="NB908" s="3"/>
      <c r="NC908" s="3"/>
      <c r="ND908" s="3"/>
      <c r="NE908" s="3"/>
      <c r="NF908" s="3"/>
      <c r="NG908" s="3"/>
      <c r="NH908" s="3"/>
      <c r="NI908" s="3"/>
      <c r="NJ908" s="3"/>
      <c r="NK908" s="3"/>
      <c r="NL908" s="3"/>
      <c r="NM908" s="3"/>
      <c r="NN908" s="3"/>
      <c r="NO908" s="3"/>
      <c r="NP908" s="3"/>
      <c r="NQ908" s="3"/>
      <c r="NR908" s="3"/>
      <c r="NS908" s="3"/>
      <c r="NT908" s="3"/>
      <c r="NU908" s="3"/>
      <c r="NV908" s="3"/>
      <c r="NW908" s="3"/>
      <c r="NX908" s="3"/>
      <c r="NY908" s="3"/>
      <c r="NZ908" s="3"/>
      <c r="OA908" s="3"/>
      <c r="OB908" s="3"/>
      <c r="OC908" s="3"/>
      <c r="OD908" s="3"/>
      <c r="OE908" s="3"/>
      <c r="OF908" s="3"/>
      <c r="OG908" s="3"/>
      <c r="OH908" s="3"/>
      <c r="OI908" s="3"/>
      <c r="OJ908" s="3"/>
      <c r="OK908" s="3"/>
      <c r="OL908" s="3"/>
      <c r="OM908" s="3"/>
      <c r="ON908" s="3"/>
      <c r="OO908" s="3"/>
      <c r="OP908" s="3"/>
      <c r="OQ908" s="3"/>
      <c r="OR908" s="3"/>
      <c r="OS908" s="3"/>
      <c r="OT908" s="3"/>
      <c r="OU908" s="3"/>
      <c r="OV908" s="3"/>
      <c r="OW908" s="3"/>
      <c r="OX908" s="3"/>
      <c r="OY908" s="3"/>
      <c r="OZ908" s="3"/>
      <c r="PA908" s="3"/>
      <c r="PB908" s="3"/>
      <c r="PC908" s="3"/>
      <c r="PD908" s="3"/>
      <c r="PE908" s="3"/>
      <c r="PF908" s="3"/>
      <c r="PG908" s="3"/>
      <c r="PH908" s="3"/>
      <c r="PI908" s="3"/>
      <c r="PJ908" s="3"/>
      <c r="PK908" s="3"/>
      <c r="PL908" s="3"/>
      <c r="PM908" s="3"/>
      <c r="PN908" s="3"/>
      <c r="PO908" s="3"/>
      <c r="PP908" s="3"/>
      <c r="PQ908" s="3"/>
      <c r="PR908" s="3"/>
      <c r="PS908" s="3"/>
      <c r="PT908" s="3"/>
      <c r="PU908" s="3"/>
      <c r="PV908" s="3"/>
      <c r="PW908" s="3"/>
      <c r="PX908" s="3"/>
      <c r="PY908" s="3"/>
      <c r="PZ908" s="3"/>
      <c r="QA908" s="3"/>
      <c r="QB908" s="3"/>
      <c r="QC908" s="3"/>
      <c r="QD908" s="3"/>
      <c r="QE908" s="3"/>
      <c r="QF908" s="3"/>
      <c r="QG908" s="3"/>
      <c r="QH908" s="3"/>
      <c r="QI908" s="3"/>
      <c r="QJ908" s="3"/>
      <c r="QK908" s="3"/>
      <c r="QL908" s="3"/>
      <c r="QM908" s="3"/>
      <c r="QN908" s="3"/>
      <c r="QO908" s="3"/>
      <c r="QP908" s="3"/>
      <c r="QQ908" s="3"/>
      <c r="QR908" s="3"/>
      <c r="QS908" s="3"/>
      <c r="QT908" s="3"/>
      <c r="QU908" s="3"/>
      <c r="QV908" s="3"/>
      <c r="QW908" s="3"/>
      <c r="QX908" s="3"/>
      <c r="QY908" s="3"/>
      <c r="QZ908" s="3"/>
      <c r="RA908" s="3"/>
      <c r="RB908" s="3"/>
      <c r="RC908" s="3"/>
      <c r="RD908" s="3"/>
      <c r="RE908" s="3"/>
      <c r="RF908" s="3"/>
      <c r="RG908" s="3"/>
      <c r="RH908" s="3"/>
      <c r="RI908" s="3"/>
      <c r="RJ908" s="3"/>
      <c r="RK908" s="3"/>
      <c r="RL908" s="3"/>
      <c r="RM908" s="3"/>
      <c r="RN908" s="3"/>
      <c r="RO908" s="3"/>
      <c r="RP908" s="3"/>
      <c r="RQ908" s="3"/>
      <c r="RR908" s="3"/>
      <c r="RS908" s="3"/>
      <c r="RT908" s="3"/>
      <c r="RU908" s="3"/>
      <c r="RV908" s="3"/>
      <c r="RW908" s="3"/>
      <c r="RX908" s="3"/>
      <c r="RY908" s="3"/>
      <c r="RZ908" s="3"/>
      <c r="SA908" s="3"/>
      <c r="SB908" s="3"/>
      <c r="SC908" s="3"/>
      <c r="SD908" s="3"/>
      <c r="SE908" s="3"/>
      <c r="SF908" s="3"/>
      <c r="SG908" s="3"/>
      <c r="SH908" s="3"/>
      <c r="SI908" s="3"/>
      <c r="SJ908" s="3"/>
      <c r="SK908" s="3"/>
      <c r="SL908" s="3"/>
      <c r="SM908" s="3"/>
      <c r="SN908" s="3"/>
      <c r="SO908" s="3"/>
      <c r="SP908" s="3"/>
      <c r="SQ908" s="3"/>
      <c r="SR908" s="3"/>
      <c r="SS908" s="3"/>
      <c r="ST908" s="3"/>
      <c r="SU908" s="3"/>
      <c r="SV908" s="3"/>
      <c r="SW908" s="3"/>
      <c r="SX908" s="3"/>
      <c r="SY908" s="3"/>
      <c r="SZ908" s="3"/>
      <c r="TA908" s="3"/>
      <c r="TB908" s="3"/>
      <c r="TC908" s="3"/>
      <c r="TD908" s="3"/>
      <c r="TE908" s="3"/>
      <c r="TF908" s="3"/>
      <c r="TG908" s="3"/>
      <c r="TH908" s="3"/>
      <c r="TI908" s="3"/>
      <c r="TJ908" s="3"/>
      <c r="TK908" s="3"/>
      <c r="TL908" s="3"/>
      <c r="TM908" s="3"/>
      <c r="TN908" s="3"/>
      <c r="TO908" s="3"/>
      <c r="TP908" s="3"/>
      <c r="TQ908" s="3"/>
      <c r="TR908" s="3"/>
      <c r="TS908" s="3"/>
      <c r="TT908" s="3"/>
      <c r="TU908" s="3"/>
      <c r="TV908" s="3"/>
      <c r="TW908" s="3"/>
      <c r="TX908" s="3"/>
      <c r="TY908" s="3"/>
      <c r="TZ908" s="3"/>
      <c r="UA908" s="3"/>
      <c r="UB908" s="3"/>
      <c r="UC908" s="3"/>
      <c r="UD908" s="3"/>
      <c r="UE908" s="3"/>
      <c r="UF908" s="3"/>
      <c r="UG908" s="3"/>
      <c r="UH908" s="3"/>
      <c r="UI908" s="3"/>
      <c r="UJ908" s="3"/>
      <c r="UK908" s="3"/>
      <c r="UL908" s="3"/>
      <c r="UM908" s="3"/>
      <c r="UN908" s="3"/>
      <c r="UO908" s="3"/>
      <c r="UP908" s="3"/>
      <c r="UQ908" s="3"/>
      <c r="UR908" s="3"/>
      <c r="US908" s="3"/>
      <c r="UT908" s="3"/>
      <c r="UU908" s="3"/>
      <c r="UV908" s="3"/>
      <c r="UW908" s="3"/>
      <c r="UX908" s="3"/>
      <c r="UY908" s="3"/>
      <c r="UZ908" s="3"/>
      <c r="VA908" s="3"/>
      <c r="VB908" s="3"/>
      <c r="VC908" s="3"/>
      <c r="VD908" s="3"/>
      <c r="VE908" s="3"/>
      <c r="VF908" s="3"/>
      <c r="VG908" s="3"/>
      <c r="VH908" s="3"/>
      <c r="VI908" s="3"/>
      <c r="VJ908" s="3"/>
      <c r="VK908" s="3"/>
      <c r="VL908" s="3"/>
      <c r="VM908" s="3"/>
      <c r="VN908" s="3"/>
      <c r="VO908" s="3"/>
      <c r="VP908" s="3"/>
      <c r="VQ908" s="3"/>
      <c r="VR908" s="3"/>
      <c r="VS908" s="3"/>
      <c r="VT908" s="3"/>
      <c r="VU908" s="3"/>
      <c r="VV908" s="3"/>
      <c r="VW908" s="3"/>
      <c r="VX908" s="3"/>
      <c r="VY908" s="3"/>
      <c r="VZ908" s="3"/>
      <c r="WA908" s="3"/>
      <c r="WB908" s="3"/>
      <c r="WC908" s="3"/>
      <c r="WD908" s="3"/>
      <c r="WE908" s="3"/>
      <c r="WF908" s="3"/>
      <c r="WG908" s="3"/>
      <c r="WH908" s="3"/>
      <c r="WI908" s="3"/>
      <c r="WJ908" s="3"/>
      <c r="WK908" s="3"/>
      <c r="WL908" s="3"/>
      <c r="WM908" s="3"/>
      <c r="WN908" s="3"/>
      <c r="WO908" s="3"/>
      <c r="WP908" s="3"/>
      <c r="WQ908" s="3"/>
      <c r="WR908" s="3"/>
      <c r="WS908" s="3"/>
      <c r="WT908" s="3"/>
      <c r="WU908" s="3"/>
      <c r="WV908" s="3"/>
      <c r="WW908" s="3"/>
      <c r="WX908" s="3"/>
      <c r="WY908" s="3"/>
      <c r="WZ908" s="3"/>
      <c r="XA908" s="3"/>
      <c r="XB908" s="3"/>
      <c r="XC908" s="3"/>
      <c r="XD908" s="3"/>
      <c r="XE908" s="3"/>
      <c r="XF908" s="3"/>
      <c r="XG908" s="3"/>
      <c r="XH908" s="3"/>
      <c r="XI908" s="3"/>
      <c r="XJ908" s="3"/>
      <c r="XK908" s="3"/>
      <c r="XL908" s="3"/>
      <c r="XM908" s="3"/>
      <c r="XN908" s="3"/>
      <c r="XO908" s="3"/>
      <c r="XP908" s="3"/>
      <c r="XQ908" s="3"/>
      <c r="XR908" s="3"/>
      <c r="XS908" s="3"/>
      <c r="XT908" s="3"/>
      <c r="XU908" s="3"/>
      <c r="XV908" s="3"/>
      <c r="XW908" s="3"/>
      <c r="XX908" s="3"/>
      <c r="XY908" s="3"/>
      <c r="XZ908" s="3"/>
      <c r="YA908" s="3"/>
      <c r="YB908" s="3"/>
      <c r="YC908" s="3"/>
      <c r="YD908" s="3"/>
      <c r="YE908" s="3"/>
      <c r="YF908" s="3"/>
      <c r="YG908" s="3"/>
      <c r="YH908" s="3"/>
      <c r="YI908" s="3"/>
      <c r="YJ908" s="3"/>
      <c r="YK908" s="3"/>
      <c r="YL908" s="3"/>
      <c r="YM908" s="3"/>
      <c r="YN908" s="3"/>
      <c r="YO908" s="3"/>
      <c r="YP908" s="3"/>
      <c r="YQ908" s="3"/>
      <c r="YR908" s="3"/>
      <c r="YS908" s="3"/>
      <c r="YT908" s="3"/>
      <c r="YU908" s="3"/>
      <c r="YV908" s="3"/>
      <c r="YW908" s="3"/>
      <c r="YX908" s="3"/>
      <c r="YY908" s="3"/>
      <c r="YZ908" s="3"/>
      <c r="ZA908" s="3"/>
      <c r="ZB908" s="3"/>
      <c r="ZC908" s="3"/>
      <c r="ZD908" s="3"/>
      <c r="ZE908" s="3"/>
      <c r="ZF908" s="3"/>
      <c r="ZG908" s="3"/>
      <c r="ZH908" s="3"/>
      <c r="ZI908" s="3"/>
      <c r="ZJ908" s="3"/>
      <c r="ZK908" s="3"/>
      <c r="ZL908" s="3"/>
      <c r="ZM908" s="3"/>
      <c r="ZN908" s="3"/>
      <c r="ZO908" s="3"/>
      <c r="ZP908" s="3"/>
      <c r="ZQ908" s="3"/>
      <c r="ZR908" s="3"/>
      <c r="ZS908" s="3"/>
      <c r="ZT908" s="3"/>
      <c r="ZU908" s="3"/>
      <c r="ZV908" s="3"/>
      <c r="ZW908" s="3"/>
      <c r="ZX908" s="3"/>
      <c r="ZY908" s="3"/>
      <c r="ZZ908" s="3"/>
      <c r="AAA908" s="3"/>
      <c r="AAB908" s="3"/>
      <c r="AAC908" s="3"/>
      <c r="AAD908" s="3"/>
      <c r="AAE908" s="3"/>
      <c r="AAF908" s="3"/>
      <c r="AAG908" s="3"/>
      <c r="AAH908" s="3"/>
      <c r="AAI908" s="3"/>
      <c r="AAJ908" s="3"/>
      <c r="AAK908" s="3"/>
      <c r="AAL908" s="3"/>
      <c r="AAM908" s="3"/>
      <c r="AAN908" s="3"/>
      <c r="AAO908" s="3"/>
      <c r="AAP908" s="3"/>
      <c r="AAQ908" s="3"/>
      <c r="AAR908" s="3"/>
      <c r="AAS908" s="3"/>
      <c r="AAT908" s="3"/>
      <c r="AAU908" s="3"/>
      <c r="AAV908" s="3"/>
      <c r="AAW908" s="3"/>
      <c r="AAX908" s="3"/>
      <c r="AAY908" s="3"/>
      <c r="AAZ908" s="3"/>
      <c r="ABA908" s="3"/>
      <c r="ABB908" s="3"/>
      <c r="ABC908" s="3"/>
      <c r="ABD908" s="3"/>
      <c r="ABE908" s="3"/>
      <c r="ABF908" s="3"/>
      <c r="ABG908" s="3"/>
      <c r="ABH908" s="3"/>
      <c r="ABI908" s="3"/>
      <c r="ABJ908" s="3"/>
      <c r="ABK908" s="3"/>
      <c r="ABL908" s="3"/>
      <c r="ABM908" s="3"/>
      <c r="ABN908" s="3"/>
      <c r="ABO908" s="3"/>
      <c r="ABP908" s="3"/>
      <c r="ABQ908" s="3"/>
      <c r="ABR908" s="3"/>
      <c r="ABS908" s="3"/>
      <c r="ABT908" s="3"/>
      <c r="ABU908" s="3"/>
      <c r="ABV908" s="3"/>
      <c r="ABW908" s="3"/>
      <c r="ABX908" s="3"/>
      <c r="ABY908" s="3"/>
      <c r="ABZ908" s="3"/>
      <c r="ACA908" s="3"/>
      <c r="ACB908" s="3"/>
      <c r="ACC908" s="3"/>
      <c r="ACD908" s="3"/>
      <c r="ACE908" s="3"/>
      <c r="ACF908" s="3"/>
      <c r="ACG908" s="3"/>
      <c r="ACH908" s="3"/>
      <c r="ACI908" s="3"/>
      <c r="ACJ908" s="3"/>
      <c r="ACK908" s="3"/>
      <c r="ACL908" s="3"/>
      <c r="ACM908" s="3"/>
      <c r="ACN908" s="3"/>
      <c r="ACO908" s="3"/>
      <c r="ACP908" s="3"/>
      <c r="ACQ908" s="3"/>
      <c r="ACR908" s="3"/>
      <c r="ACS908" s="3"/>
      <c r="ACT908" s="3"/>
      <c r="ACU908" s="3"/>
      <c r="ACV908" s="3"/>
      <c r="ACW908" s="3"/>
      <c r="ACX908" s="3"/>
      <c r="ACY908" s="3"/>
      <c r="ACZ908" s="3"/>
      <c r="ADA908" s="3"/>
      <c r="ADB908" s="3"/>
      <c r="ADC908" s="3"/>
      <c r="ADD908" s="3"/>
      <c r="ADE908" s="3"/>
      <c r="ADF908" s="3"/>
      <c r="ADG908" s="3"/>
      <c r="ADH908" s="3"/>
      <c r="ADI908" s="3"/>
      <c r="ADJ908" s="3"/>
      <c r="ADK908" s="3"/>
      <c r="ADL908" s="3"/>
      <c r="ADM908" s="3"/>
      <c r="ADN908" s="3"/>
      <c r="ADO908" s="3"/>
      <c r="ADP908" s="3"/>
      <c r="ADQ908" s="3"/>
      <c r="ADR908" s="3"/>
      <c r="ADS908" s="3"/>
      <c r="ADT908" s="3"/>
      <c r="ADU908" s="3"/>
      <c r="ADV908" s="3"/>
      <c r="ADW908" s="3"/>
      <c r="ADX908" s="3"/>
      <c r="ADY908" s="3"/>
      <c r="ADZ908" s="3"/>
      <c r="AEA908" s="3"/>
      <c r="AEB908" s="3"/>
      <c r="AEC908" s="3"/>
      <c r="AED908" s="3"/>
      <c r="AEE908" s="3"/>
      <c r="AEF908" s="3"/>
      <c r="AEG908" s="3"/>
      <c r="AEH908" s="3"/>
      <c r="AEI908" s="3"/>
      <c r="AEJ908" s="3"/>
      <c r="AEK908" s="3"/>
      <c r="AEL908" s="3"/>
      <c r="AEM908" s="3"/>
      <c r="AEN908" s="3"/>
      <c r="AEO908" s="3"/>
      <c r="AEP908" s="3"/>
      <c r="AEQ908" s="3"/>
      <c r="AER908" s="3"/>
      <c r="AES908" s="3"/>
      <c r="AET908" s="3"/>
      <c r="AEU908" s="3"/>
      <c r="AEV908" s="3"/>
      <c r="AEW908" s="3"/>
      <c r="AEX908" s="3"/>
      <c r="AEY908" s="3"/>
      <c r="AEZ908" s="3"/>
      <c r="AFA908" s="3"/>
      <c r="AFB908" s="3"/>
      <c r="AFC908" s="3"/>
      <c r="AFD908" s="3"/>
      <c r="AFE908" s="3"/>
      <c r="AFF908" s="3"/>
      <c r="AFG908" s="3"/>
      <c r="AFH908" s="3"/>
      <c r="AFI908" s="3"/>
      <c r="AFJ908" s="3"/>
      <c r="AFK908" s="3"/>
      <c r="AFL908" s="3"/>
      <c r="AFM908" s="3"/>
      <c r="AFN908" s="3"/>
      <c r="AFO908" s="3"/>
      <c r="AFP908" s="3"/>
      <c r="AFQ908" s="3"/>
      <c r="AFR908" s="3"/>
      <c r="AFS908" s="3"/>
      <c r="AFT908" s="3"/>
      <c r="AFU908" s="3"/>
      <c r="AFV908" s="3"/>
      <c r="AFW908" s="3"/>
      <c r="AFX908" s="3"/>
      <c r="AFY908" s="3"/>
      <c r="AFZ908" s="3"/>
      <c r="AGA908" s="3"/>
      <c r="AGB908" s="3"/>
      <c r="AGC908" s="3"/>
      <c r="AGD908" s="3"/>
      <c r="AGE908" s="3"/>
      <c r="AGF908" s="3"/>
      <c r="AGG908" s="3"/>
      <c r="AGH908" s="3"/>
      <c r="AGI908" s="3"/>
      <c r="AGJ908" s="3"/>
      <c r="AGK908" s="3"/>
      <c r="AGL908" s="3"/>
      <c r="AGM908" s="3"/>
      <c r="AGN908" s="3"/>
      <c r="AGO908" s="3"/>
      <c r="AGP908" s="3"/>
      <c r="AGQ908" s="3"/>
      <c r="AGR908" s="3"/>
      <c r="AGS908" s="3"/>
      <c r="AGT908" s="3"/>
      <c r="AGU908" s="3"/>
      <c r="AGV908" s="3"/>
      <c r="AGW908" s="3"/>
      <c r="AGX908" s="3"/>
      <c r="AGY908" s="3"/>
      <c r="AGZ908" s="3"/>
      <c r="AHA908" s="3"/>
      <c r="AHB908" s="3"/>
      <c r="AHC908" s="3"/>
      <c r="AHD908" s="3"/>
      <c r="AHE908" s="3"/>
      <c r="AHF908" s="3"/>
      <c r="AHG908" s="3"/>
      <c r="AHH908" s="3"/>
      <c r="AHI908" s="3"/>
      <c r="AHJ908" s="3"/>
      <c r="AHK908" s="3"/>
      <c r="AHL908" s="3"/>
      <c r="AHM908" s="3"/>
      <c r="AHN908" s="3"/>
      <c r="AHO908" s="3"/>
      <c r="AHP908" s="3"/>
      <c r="AHQ908" s="3"/>
      <c r="AHR908" s="3"/>
      <c r="AHS908" s="3"/>
      <c r="AHT908" s="3"/>
      <c r="AHU908" s="3"/>
      <c r="AHV908" s="3"/>
      <c r="AHW908" s="3"/>
      <c r="AHX908" s="3"/>
      <c r="AHY908" s="3"/>
      <c r="AHZ908" s="3"/>
      <c r="AIA908" s="3"/>
      <c r="AIB908" s="3"/>
      <c r="AIC908" s="3"/>
      <c r="AID908" s="3"/>
      <c r="AIE908" s="3"/>
      <c r="AIF908" s="3"/>
      <c r="AIG908" s="3"/>
      <c r="AIH908" s="3"/>
      <c r="AII908" s="3"/>
      <c r="AIJ908" s="3"/>
      <c r="AIK908" s="3"/>
      <c r="AIL908" s="3"/>
      <c r="AIM908" s="3"/>
      <c r="AIN908" s="3"/>
      <c r="AIO908" s="3"/>
      <c r="AIP908" s="3"/>
      <c r="AIQ908" s="3"/>
      <c r="AIR908" s="3"/>
      <c r="AIS908" s="3"/>
      <c r="AIT908" s="3"/>
      <c r="AIU908" s="3"/>
      <c r="AIV908" s="3"/>
      <c r="AIW908" s="3"/>
      <c r="AIX908" s="3"/>
      <c r="AIY908" s="3"/>
      <c r="AIZ908" s="3"/>
      <c r="AJA908" s="3"/>
      <c r="AJB908" s="3"/>
      <c r="AJC908" s="3"/>
      <c r="AJD908" s="3"/>
      <c r="AJE908" s="3"/>
      <c r="AJF908" s="3"/>
      <c r="AJG908" s="3"/>
      <c r="AJH908" s="3"/>
      <c r="AJI908" s="3"/>
      <c r="AJJ908" s="3"/>
      <c r="AJK908" s="3"/>
      <c r="AJL908" s="3"/>
      <c r="AJM908" s="3"/>
      <c r="AJN908" s="3"/>
      <c r="AJO908" s="3"/>
      <c r="AJP908" s="3"/>
      <c r="AJQ908" s="3"/>
      <c r="AJR908" s="3"/>
      <c r="AJS908" s="3"/>
      <c r="AJT908" s="3"/>
      <c r="AJU908" s="3"/>
      <c r="AJV908" s="3"/>
      <c r="AJW908" s="3"/>
      <c r="AJX908" s="3"/>
      <c r="AJY908" s="3"/>
      <c r="AJZ908" s="3"/>
      <c r="AKA908" s="3"/>
      <c r="AKB908" s="3"/>
      <c r="AKC908" s="3"/>
      <c r="AKD908" s="3"/>
      <c r="AKE908" s="3"/>
      <c r="AKF908" s="3"/>
      <c r="AKG908" s="3"/>
      <c r="AKH908" s="3"/>
      <c r="AKI908" s="3"/>
      <c r="AKJ908" s="3"/>
      <c r="AKK908" s="3"/>
      <c r="AKL908" s="3"/>
      <c r="AKM908" s="3"/>
      <c r="AKN908" s="3"/>
      <c r="AKO908" s="3"/>
      <c r="AKP908" s="3"/>
      <c r="AKQ908" s="3"/>
      <c r="AKR908" s="3"/>
      <c r="AKS908" s="3"/>
      <c r="AKT908" s="3"/>
      <c r="AKU908" s="3"/>
      <c r="AKV908" s="3"/>
      <c r="AKW908" s="3"/>
      <c r="AKX908" s="3"/>
      <c r="AKY908" s="3"/>
      <c r="AKZ908" s="3"/>
      <c r="ALA908" s="3"/>
      <c r="ALB908" s="3"/>
      <c r="ALC908" s="3"/>
      <c r="ALD908" s="3"/>
      <c r="ALE908" s="3"/>
      <c r="ALF908" s="3"/>
      <c r="ALG908" s="3"/>
      <c r="ALH908" s="3"/>
      <c r="ALI908" s="3"/>
      <c r="ALJ908" s="3"/>
      <c r="ALK908" s="3"/>
      <c r="ALL908" s="3"/>
      <c r="ALM908" s="3"/>
      <c r="ALN908" s="3"/>
      <c r="ALO908" s="3"/>
      <c r="ALP908" s="3"/>
      <c r="ALQ908" s="3"/>
      <c r="ALR908" s="3"/>
      <c r="ALS908" s="3"/>
      <c r="ALT908" s="3"/>
      <c r="ALU908" s="3"/>
      <c r="ALV908" s="3"/>
      <c r="ALW908" s="3"/>
      <c r="ALX908" s="3"/>
      <c r="ALY908" s="3"/>
      <c r="ALZ908" s="3"/>
      <c r="AMA908" s="3"/>
      <c r="AMB908" s="3"/>
      <c r="AMC908" s="3"/>
      <c r="AMD908" s="3"/>
      <c r="AME908" s="3"/>
      <c r="AMF908" s="3"/>
      <c r="AMG908" s="3"/>
      <c r="AMH908" s="3"/>
      <c r="AMI908" s="3"/>
      <c r="AMJ908" s="3"/>
      <c r="AMK908" s="3"/>
      <c r="AML908" s="3"/>
      <c r="AMM908" s="3"/>
      <c r="AMN908" s="3"/>
      <c r="AMO908" s="3"/>
      <c r="AMP908" s="3"/>
      <c r="AMQ908" s="3"/>
      <c r="AMR908" s="3"/>
      <c r="AMS908" s="3"/>
      <c r="AMT908" s="3"/>
      <c r="AMU908" s="3"/>
      <c r="AMV908" s="3"/>
      <c r="AMW908" s="3"/>
      <c r="AMX908" s="3"/>
      <c r="AMY908" s="3"/>
      <c r="AMZ908" s="3"/>
      <c r="ANA908" s="3"/>
      <c r="ANB908" s="3"/>
      <c r="ANC908" s="3"/>
      <c r="AND908" s="3"/>
      <c r="ANE908" s="3"/>
      <c r="ANF908" s="3"/>
      <c r="ANG908" s="3"/>
      <c r="ANH908" s="3"/>
      <c r="ANI908" s="3"/>
      <c r="ANJ908" s="3"/>
      <c r="ANK908" s="3"/>
      <c r="ANL908" s="3"/>
      <c r="ANM908" s="3"/>
      <c r="ANN908" s="3"/>
      <c r="ANO908" s="3"/>
      <c r="ANP908" s="3"/>
      <c r="ANQ908" s="3"/>
      <c r="ANR908" s="3"/>
      <c r="ANS908" s="3"/>
      <c r="ANT908" s="3"/>
      <c r="ANU908" s="3"/>
      <c r="ANV908" s="3"/>
      <c r="ANW908" s="3"/>
      <c r="ANX908" s="3"/>
      <c r="ANY908" s="3"/>
      <c r="ANZ908" s="3"/>
      <c r="AOA908" s="3"/>
      <c r="AOB908" s="3"/>
      <c r="AOC908" s="3"/>
      <c r="AOD908" s="3"/>
      <c r="AOE908" s="3"/>
      <c r="AOF908" s="3"/>
      <c r="AOG908" s="3"/>
      <c r="AOH908" s="3"/>
      <c r="AOI908" s="3"/>
      <c r="AOJ908" s="3"/>
      <c r="AOK908" s="3"/>
      <c r="AOL908" s="3"/>
      <c r="AOM908" s="3"/>
      <c r="AON908" s="3"/>
      <c r="AOO908" s="3"/>
      <c r="AOP908" s="3"/>
      <c r="AOQ908" s="3"/>
      <c r="AOR908" s="3"/>
      <c r="AOS908" s="3"/>
      <c r="AOT908" s="3"/>
      <c r="AOU908" s="3"/>
      <c r="AOV908" s="3"/>
      <c r="AOW908" s="3"/>
      <c r="AOX908" s="3"/>
      <c r="AOY908" s="3"/>
      <c r="AOZ908" s="3"/>
      <c r="APA908" s="3"/>
      <c r="APB908" s="3"/>
      <c r="APC908" s="3"/>
      <c r="APD908" s="3"/>
      <c r="APE908" s="3"/>
      <c r="APF908" s="3"/>
      <c r="APG908" s="3"/>
      <c r="APH908" s="3"/>
      <c r="API908" s="3"/>
      <c r="APJ908" s="3"/>
      <c r="APK908" s="3"/>
      <c r="APL908" s="3"/>
      <c r="APM908" s="3"/>
      <c r="APN908" s="3"/>
      <c r="APO908" s="3"/>
      <c r="APP908" s="3"/>
      <c r="APQ908" s="3"/>
      <c r="APR908" s="3"/>
      <c r="APS908" s="3"/>
      <c r="APT908" s="3"/>
      <c r="APU908" s="3"/>
      <c r="APV908" s="3"/>
      <c r="APW908" s="3"/>
      <c r="APX908" s="3"/>
      <c r="APY908" s="3"/>
      <c r="APZ908" s="3"/>
      <c r="AQA908" s="3"/>
      <c r="AQB908" s="3"/>
      <c r="AQC908" s="3"/>
      <c r="AQD908" s="3"/>
      <c r="AQE908" s="3"/>
      <c r="AQF908" s="3"/>
      <c r="AQG908" s="3"/>
      <c r="AQH908" s="3"/>
      <c r="AQI908" s="3"/>
      <c r="AQJ908" s="3"/>
      <c r="AQK908" s="3"/>
      <c r="AQL908" s="3"/>
      <c r="AQM908" s="3"/>
      <c r="AQN908" s="3"/>
      <c r="AQO908" s="3"/>
      <c r="AQP908" s="3"/>
      <c r="AQQ908" s="3"/>
      <c r="AQR908" s="3"/>
      <c r="AQS908" s="3"/>
      <c r="AQT908" s="3"/>
      <c r="AQU908" s="3"/>
      <c r="AQV908" s="3"/>
      <c r="AQW908" s="3"/>
      <c r="AQX908" s="3"/>
      <c r="AQY908" s="3"/>
      <c r="AQZ908" s="3"/>
      <c r="ARA908" s="3"/>
      <c r="ARB908" s="3"/>
      <c r="ARC908" s="3"/>
      <c r="ARD908" s="3"/>
      <c r="ARE908" s="3"/>
      <c r="ARF908" s="3"/>
      <c r="ARG908" s="3"/>
      <c r="ARH908" s="3"/>
      <c r="ARI908" s="3"/>
      <c r="ARJ908" s="3"/>
      <c r="ARK908" s="3"/>
      <c r="ARL908" s="3"/>
      <c r="ARM908" s="3"/>
      <c r="ARN908" s="3"/>
      <c r="ARO908" s="3"/>
      <c r="ARP908" s="3"/>
      <c r="ARQ908" s="3"/>
      <c r="ARR908" s="3"/>
      <c r="ARS908" s="3"/>
      <c r="ART908" s="3"/>
      <c r="ARU908" s="3"/>
      <c r="ARV908" s="3"/>
      <c r="ARW908" s="3"/>
      <c r="ARX908" s="3"/>
      <c r="ARY908" s="3"/>
      <c r="ARZ908" s="3"/>
      <c r="ASA908" s="3"/>
      <c r="ASB908" s="3"/>
      <c r="ASC908" s="3"/>
      <c r="ASD908" s="3"/>
      <c r="ASE908" s="3"/>
      <c r="ASF908" s="3"/>
      <c r="ASG908" s="3"/>
      <c r="ASH908" s="3"/>
      <c r="ASI908" s="3"/>
      <c r="ASJ908" s="3"/>
      <c r="ASK908" s="3"/>
      <c r="ASL908" s="3"/>
      <c r="ASM908" s="3"/>
      <c r="ASN908" s="3"/>
      <c r="ASO908" s="3"/>
      <c r="ASP908" s="3"/>
      <c r="ASQ908" s="3"/>
      <c r="ASR908" s="3"/>
      <c r="ASS908" s="3"/>
      <c r="AST908" s="3"/>
      <c r="ASU908" s="3"/>
      <c r="ASV908" s="3"/>
      <c r="ASW908" s="3"/>
      <c r="ASX908" s="3"/>
      <c r="ASY908" s="3"/>
      <c r="ASZ908" s="3"/>
      <c r="ATA908" s="3"/>
      <c r="ATB908" s="3"/>
      <c r="ATC908" s="3"/>
      <c r="ATD908" s="3"/>
      <c r="ATE908" s="3"/>
      <c r="ATF908" s="3"/>
      <c r="ATG908" s="3"/>
      <c r="ATH908" s="3"/>
      <c r="ATI908" s="3"/>
      <c r="ATJ908" s="3"/>
      <c r="ATK908" s="3"/>
      <c r="ATL908" s="3"/>
      <c r="ATM908" s="3"/>
      <c r="ATN908" s="3"/>
      <c r="ATO908" s="3"/>
      <c r="ATP908" s="3"/>
      <c r="ATQ908" s="3"/>
      <c r="ATR908" s="3"/>
      <c r="ATS908" s="3"/>
      <c r="ATT908" s="3"/>
      <c r="ATU908" s="3"/>
      <c r="ATV908" s="3"/>
      <c r="ATW908" s="3"/>
      <c r="ATX908" s="3"/>
      <c r="ATY908" s="3"/>
      <c r="ATZ908" s="3"/>
      <c r="AUA908" s="3"/>
      <c r="AUB908" s="3"/>
      <c r="AUC908" s="3"/>
      <c r="AUD908" s="3"/>
      <c r="AUE908" s="3"/>
      <c r="AUF908" s="3"/>
      <c r="AUG908" s="3"/>
      <c r="AUH908" s="3"/>
      <c r="AUI908" s="3"/>
      <c r="AUJ908" s="3"/>
      <c r="AUK908" s="3"/>
      <c r="AUL908" s="3"/>
      <c r="AUM908" s="3"/>
      <c r="AUN908" s="3"/>
      <c r="AUO908" s="3"/>
      <c r="AUP908" s="3"/>
      <c r="AUQ908" s="3"/>
      <c r="AUR908" s="3"/>
      <c r="AUS908" s="3"/>
      <c r="AUT908" s="3"/>
      <c r="AUU908" s="3"/>
      <c r="AUV908" s="3"/>
      <c r="AUW908" s="3"/>
      <c r="AUX908" s="3"/>
      <c r="AUY908" s="3"/>
      <c r="AUZ908" s="3"/>
      <c r="AVA908" s="3"/>
      <c r="AVB908" s="3"/>
      <c r="AVC908" s="3"/>
      <c r="AVD908" s="3"/>
      <c r="AVE908" s="3"/>
      <c r="AVF908" s="3"/>
      <c r="AVG908" s="3"/>
      <c r="AVH908" s="3"/>
      <c r="AVI908" s="3"/>
      <c r="AVJ908" s="3"/>
      <c r="AVK908" s="3"/>
      <c r="AVL908" s="3"/>
      <c r="AVM908" s="3"/>
      <c r="AVN908" s="3"/>
      <c r="AVO908" s="3"/>
      <c r="AVP908" s="3"/>
      <c r="AVQ908" s="3"/>
      <c r="AVR908" s="3"/>
      <c r="AVS908" s="3"/>
      <c r="AVT908" s="3"/>
      <c r="AVU908" s="3"/>
      <c r="AVV908" s="3"/>
      <c r="AVW908" s="3"/>
      <c r="AVX908" s="3"/>
      <c r="AVY908" s="3"/>
      <c r="AVZ908" s="3"/>
      <c r="AWA908" s="3"/>
      <c r="AWB908" s="3"/>
      <c r="AWC908" s="3"/>
      <c r="AWD908" s="3"/>
      <c r="AWE908" s="3"/>
      <c r="AWF908" s="3"/>
      <c r="AWG908" s="3"/>
      <c r="AWH908" s="3"/>
      <c r="AWI908" s="3"/>
      <c r="AWJ908" s="3"/>
      <c r="AWK908" s="3"/>
      <c r="AWL908" s="3"/>
      <c r="AWM908" s="3"/>
      <c r="AWN908" s="3"/>
      <c r="AWO908" s="3"/>
      <c r="AWP908" s="3"/>
      <c r="AWQ908" s="3"/>
      <c r="AWR908" s="3"/>
      <c r="AWS908" s="3"/>
      <c r="AWT908" s="3"/>
      <c r="AWU908" s="3"/>
      <c r="AWV908" s="3"/>
      <c r="AWW908" s="3"/>
      <c r="AWX908" s="3"/>
      <c r="AWY908" s="3"/>
      <c r="AWZ908" s="3"/>
      <c r="AXA908" s="3"/>
      <c r="AXB908" s="3"/>
      <c r="AXC908" s="3"/>
      <c r="AXD908" s="3"/>
      <c r="AXE908" s="3"/>
      <c r="AXF908" s="3"/>
      <c r="AXG908" s="3"/>
      <c r="AXH908" s="3"/>
      <c r="AXI908" s="3"/>
      <c r="AXJ908" s="3"/>
      <c r="AXK908" s="3"/>
      <c r="AXL908" s="3"/>
      <c r="AXM908" s="3"/>
      <c r="AXN908" s="3"/>
      <c r="AXO908" s="3"/>
      <c r="AXP908" s="3"/>
      <c r="AXQ908" s="3"/>
      <c r="AXR908" s="3"/>
      <c r="AXS908" s="3"/>
      <c r="AXT908" s="3"/>
      <c r="AXU908" s="3"/>
      <c r="AXV908" s="3"/>
      <c r="AXW908" s="3"/>
      <c r="AXX908" s="3"/>
      <c r="AXY908" s="3"/>
      <c r="AXZ908" s="3"/>
      <c r="AYA908" s="3"/>
      <c r="AYB908" s="3"/>
      <c r="AYC908" s="3"/>
      <c r="AYD908" s="3"/>
      <c r="AYE908" s="3"/>
      <c r="AYF908" s="3"/>
      <c r="AYG908" s="3"/>
      <c r="AYH908" s="3"/>
      <c r="AYI908" s="3"/>
      <c r="AYJ908" s="3"/>
      <c r="AYK908" s="3"/>
      <c r="AYL908" s="3"/>
      <c r="AYM908" s="3"/>
      <c r="AYN908" s="3"/>
      <c r="AYO908" s="3"/>
      <c r="AYP908" s="3"/>
      <c r="AYQ908" s="3"/>
      <c r="AYR908" s="3"/>
      <c r="AYS908" s="3"/>
      <c r="AYT908" s="3"/>
      <c r="AYU908" s="3"/>
      <c r="AYV908" s="3"/>
      <c r="AYW908" s="3"/>
      <c r="AYX908" s="3"/>
      <c r="AYY908" s="3"/>
      <c r="AYZ908" s="3"/>
      <c r="AZA908" s="3"/>
      <c r="AZB908" s="3"/>
      <c r="AZC908" s="3"/>
      <c r="AZD908" s="3"/>
      <c r="AZE908" s="3"/>
      <c r="AZF908" s="3"/>
      <c r="AZG908" s="3"/>
      <c r="AZH908" s="3"/>
      <c r="AZI908" s="3"/>
      <c r="AZJ908" s="3"/>
      <c r="AZK908" s="3"/>
      <c r="AZL908" s="3"/>
      <c r="AZM908" s="3"/>
      <c r="AZN908" s="3"/>
      <c r="AZO908" s="3"/>
      <c r="AZP908" s="3"/>
      <c r="AZQ908" s="3"/>
      <c r="AZR908" s="3"/>
      <c r="AZS908" s="3"/>
      <c r="AZT908" s="3"/>
      <c r="AZU908" s="3"/>
      <c r="AZV908" s="3"/>
      <c r="AZW908" s="3"/>
      <c r="AZX908" s="3"/>
      <c r="AZY908" s="3"/>
      <c r="AZZ908" s="3"/>
      <c r="BAA908" s="3"/>
      <c r="BAB908" s="3"/>
      <c r="BAC908" s="3"/>
      <c r="BAD908" s="3"/>
      <c r="BAE908" s="3"/>
      <c r="BAF908" s="3"/>
      <c r="BAG908" s="3"/>
      <c r="BAH908" s="3"/>
      <c r="BAI908" s="3"/>
      <c r="BAJ908" s="3"/>
      <c r="BAK908" s="3"/>
      <c r="BAL908" s="3"/>
      <c r="BAM908" s="3"/>
      <c r="BAN908" s="3"/>
      <c r="BAO908" s="3"/>
      <c r="BAP908" s="3"/>
      <c r="BAQ908" s="3"/>
      <c r="BAR908" s="3"/>
      <c r="BAS908" s="3"/>
      <c r="BAT908" s="3"/>
      <c r="BAU908" s="3"/>
      <c r="BAV908" s="3"/>
      <c r="BAW908" s="3"/>
      <c r="BAX908" s="3"/>
      <c r="BAY908" s="3"/>
      <c r="BAZ908" s="3"/>
      <c r="BBA908" s="3"/>
      <c r="BBB908" s="3"/>
      <c r="BBC908" s="3"/>
      <c r="BBD908" s="3"/>
      <c r="BBE908" s="3"/>
      <c r="BBF908" s="3"/>
      <c r="BBG908" s="3"/>
      <c r="BBH908" s="3"/>
      <c r="BBI908" s="3"/>
      <c r="BBJ908" s="3"/>
      <c r="BBK908" s="3"/>
      <c r="BBL908" s="3"/>
      <c r="BBM908" s="3"/>
      <c r="BBN908" s="3"/>
      <c r="BBO908" s="3"/>
      <c r="BBP908" s="3"/>
      <c r="BBQ908" s="3"/>
      <c r="BBR908" s="3"/>
      <c r="BBS908" s="3"/>
      <c r="BBT908" s="3"/>
      <c r="BBU908" s="3"/>
      <c r="BBV908" s="3"/>
      <c r="BBW908" s="3"/>
      <c r="BBX908" s="3"/>
      <c r="BBY908" s="3"/>
      <c r="BBZ908" s="3"/>
      <c r="BCA908" s="3"/>
      <c r="BCB908" s="3"/>
      <c r="BCC908" s="3"/>
      <c r="BCD908" s="3"/>
      <c r="BCE908" s="3"/>
      <c r="BCF908" s="3"/>
      <c r="BCG908" s="3"/>
      <c r="BCH908" s="3"/>
      <c r="BCI908" s="3"/>
      <c r="BCJ908" s="3"/>
      <c r="BCK908" s="3"/>
      <c r="BCL908" s="3"/>
      <c r="BCM908" s="3"/>
      <c r="BCN908" s="3"/>
      <c r="BCO908" s="3"/>
      <c r="BCP908" s="3"/>
      <c r="BCQ908" s="3"/>
      <c r="BCR908" s="3"/>
      <c r="BCS908" s="3"/>
      <c r="BCT908" s="3"/>
      <c r="BCU908" s="3"/>
      <c r="BCV908" s="3"/>
      <c r="BCW908" s="3"/>
      <c r="BCX908" s="3"/>
      <c r="BCY908" s="3"/>
      <c r="BCZ908" s="3"/>
      <c r="BDA908" s="3"/>
      <c r="BDB908" s="3"/>
      <c r="BDC908" s="3"/>
      <c r="BDD908" s="3"/>
      <c r="BDE908" s="3"/>
      <c r="BDF908" s="3"/>
      <c r="BDG908" s="3"/>
      <c r="BDH908" s="3"/>
      <c r="BDI908" s="3"/>
      <c r="BDJ908" s="3"/>
      <c r="BDK908" s="3"/>
      <c r="BDL908" s="3"/>
      <c r="BDM908" s="3"/>
      <c r="BDN908" s="3"/>
      <c r="BDO908" s="3"/>
      <c r="BDP908" s="3"/>
      <c r="BDQ908" s="3"/>
      <c r="BDR908" s="3"/>
      <c r="BDS908" s="3"/>
      <c r="BDT908" s="3"/>
      <c r="BDU908" s="3"/>
      <c r="BDV908" s="3"/>
      <c r="BDW908" s="3"/>
      <c r="BDX908" s="3"/>
      <c r="BDY908" s="3"/>
      <c r="BDZ908" s="3"/>
      <c r="BEA908" s="3"/>
      <c r="BEB908" s="3"/>
      <c r="BEC908" s="3"/>
      <c r="BED908" s="3"/>
      <c r="BEE908" s="3"/>
      <c r="BEF908" s="3"/>
      <c r="BEG908" s="3"/>
      <c r="BEH908" s="3"/>
      <c r="BEI908" s="3"/>
      <c r="BEJ908" s="3"/>
      <c r="BEK908" s="3"/>
      <c r="BEL908" s="3"/>
      <c r="BEM908" s="3"/>
      <c r="BEN908" s="3"/>
      <c r="BEO908" s="3"/>
      <c r="BEP908" s="3"/>
      <c r="BEQ908" s="3"/>
      <c r="BER908" s="3"/>
      <c r="BES908" s="3"/>
      <c r="BET908" s="3"/>
      <c r="BEU908" s="3"/>
      <c r="BEV908" s="3"/>
      <c r="BEW908" s="3"/>
      <c r="BEX908" s="3"/>
      <c r="BEY908" s="3"/>
      <c r="BEZ908" s="3"/>
      <c r="BFA908" s="3"/>
      <c r="BFB908" s="3"/>
      <c r="BFC908" s="3"/>
      <c r="BFD908" s="3"/>
      <c r="BFE908" s="3"/>
      <c r="BFF908" s="3"/>
      <c r="BFG908" s="3"/>
      <c r="BFH908" s="3"/>
      <c r="BFI908" s="3"/>
      <c r="BFJ908" s="3"/>
      <c r="BFK908" s="3"/>
      <c r="BFL908" s="3"/>
      <c r="BFM908" s="3"/>
      <c r="BFN908" s="3"/>
      <c r="BFO908" s="3"/>
      <c r="BFP908" s="3"/>
      <c r="BFQ908" s="3"/>
      <c r="BFR908" s="3"/>
      <c r="BFS908" s="3"/>
      <c r="BFT908" s="3"/>
      <c r="BFU908" s="3"/>
      <c r="BFV908" s="3"/>
      <c r="BFW908" s="3"/>
      <c r="BFX908" s="3"/>
      <c r="BFY908" s="3"/>
      <c r="BFZ908" s="3"/>
      <c r="BGA908" s="3"/>
      <c r="BGB908" s="3"/>
      <c r="BGC908" s="3"/>
      <c r="BGD908" s="3"/>
      <c r="BGE908" s="3"/>
      <c r="BGF908" s="3"/>
      <c r="BGG908" s="3"/>
      <c r="BGH908" s="3"/>
      <c r="BGI908" s="3"/>
      <c r="BGJ908" s="3"/>
      <c r="BGK908" s="3"/>
      <c r="BGL908" s="3"/>
      <c r="BGM908" s="3"/>
      <c r="BGN908" s="3"/>
      <c r="BGO908" s="3"/>
      <c r="BGP908" s="3"/>
      <c r="BGQ908" s="3"/>
      <c r="BGR908" s="3"/>
      <c r="BGS908" s="3"/>
      <c r="BGT908" s="3"/>
      <c r="BGU908" s="3"/>
      <c r="BGV908" s="3"/>
      <c r="BGW908" s="3"/>
      <c r="BGX908" s="3"/>
      <c r="BGY908" s="3"/>
      <c r="BGZ908" s="3"/>
      <c r="BHA908" s="3"/>
      <c r="BHB908" s="3"/>
      <c r="BHC908" s="3"/>
      <c r="BHD908" s="3"/>
      <c r="BHE908" s="3"/>
      <c r="BHF908" s="3"/>
      <c r="BHG908" s="3"/>
      <c r="BHH908" s="3"/>
      <c r="BHI908" s="3"/>
      <c r="BHJ908" s="3"/>
      <c r="BHK908" s="3"/>
      <c r="BHL908" s="3"/>
      <c r="BHM908" s="3"/>
      <c r="BHN908" s="3"/>
      <c r="BHO908" s="3"/>
      <c r="BHP908" s="3"/>
      <c r="BHQ908" s="3"/>
      <c r="BHR908" s="3"/>
      <c r="BHS908" s="3"/>
      <c r="BHT908" s="3"/>
      <c r="BHU908" s="3"/>
      <c r="BHV908" s="3"/>
      <c r="BHW908" s="3"/>
      <c r="BHX908" s="3"/>
      <c r="BHY908" s="3"/>
      <c r="BHZ908" s="3"/>
      <c r="BIA908" s="3"/>
      <c r="BIB908" s="3"/>
      <c r="BIC908" s="3"/>
      <c r="BID908" s="3"/>
      <c r="BIE908" s="3"/>
      <c r="BIF908" s="3"/>
      <c r="BIG908" s="3"/>
      <c r="BIH908" s="3"/>
      <c r="BII908" s="3"/>
      <c r="BIJ908" s="3"/>
      <c r="BIK908" s="3"/>
      <c r="BIL908" s="3"/>
      <c r="BIM908" s="3"/>
      <c r="BIN908" s="3"/>
      <c r="BIO908" s="3"/>
      <c r="BIP908" s="3"/>
      <c r="BIQ908" s="3"/>
      <c r="BIR908" s="3"/>
      <c r="BIS908" s="3"/>
      <c r="BIT908" s="3"/>
      <c r="BIU908" s="3"/>
      <c r="BIV908" s="3"/>
      <c r="BIW908" s="3"/>
      <c r="BIX908" s="3"/>
      <c r="BIY908" s="3"/>
      <c r="BIZ908" s="3"/>
      <c r="BJA908" s="3"/>
      <c r="BJB908" s="3"/>
      <c r="BJC908" s="3"/>
      <c r="BJD908" s="3"/>
      <c r="BJE908" s="3"/>
      <c r="BJF908" s="3"/>
      <c r="BJG908" s="3"/>
      <c r="BJH908" s="3"/>
      <c r="BJI908" s="3"/>
      <c r="BJJ908" s="3"/>
      <c r="BJK908" s="3"/>
      <c r="BJL908" s="3"/>
      <c r="BJM908" s="3"/>
      <c r="BJN908" s="3"/>
      <c r="BJO908" s="3"/>
      <c r="BJP908" s="3"/>
      <c r="BJQ908" s="3"/>
      <c r="BJR908" s="3"/>
      <c r="BJS908" s="3"/>
      <c r="BJT908" s="3"/>
      <c r="BJU908" s="3"/>
      <c r="BJV908" s="3"/>
      <c r="BJW908" s="3"/>
      <c r="BJX908" s="3"/>
      <c r="BJY908" s="3"/>
      <c r="BJZ908" s="3"/>
      <c r="BKA908" s="3"/>
      <c r="BKB908" s="3"/>
      <c r="BKC908" s="3"/>
      <c r="BKD908" s="3"/>
      <c r="BKE908" s="3"/>
      <c r="BKF908" s="3"/>
      <c r="BKG908" s="3"/>
      <c r="BKH908" s="3"/>
      <c r="BKI908" s="3"/>
      <c r="BKJ908" s="3"/>
      <c r="BKK908" s="3"/>
      <c r="BKL908" s="3"/>
      <c r="BKM908" s="3"/>
      <c r="BKN908" s="3"/>
      <c r="BKO908" s="3"/>
      <c r="BKP908" s="3"/>
      <c r="BKQ908" s="3"/>
      <c r="BKR908" s="3"/>
      <c r="BKS908" s="3"/>
      <c r="BKT908" s="3"/>
      <c r="BKU908" s="3"/>
      <c r="BKV908" s="3"/>
      <c r="BKW908" s="3"/>
      <c r="BKX908" s="3"/>
      <c r="BKY908" s="3"/>
      <c r="BKZ908" s="3"/>
      <c r="BLA908" s="3"/>
      <c r="BLB908" s="3"/>
      <c r="BLC908" s="3"/>
      <c r="BLD908" s="3"/>
      <c r="BLE908" s="3"/>
      <c r="BLF908" s="3"/>
      <c r="BLG908" s="3"/>
      <c r="BLH908" s="3"/>
      <c r="BLI908" s="3"/>
      <c r="BLJ908" s="3"/>
      <c r="BLK908" s="3"/>
      <c r="BLL908" s="3"/>
      <c r="BLM908" s="3"/>
      <c r="BLN908" s="3"/>
      <c r="BLO908" s="3"/>
      <c r="BLP908" s="3"/>
      <c r="BLQ908" s="3"/>
      <c r="BLR908" s="3"/>
      <c r="BLS908" s="3"/>
      <c r="BLT908" s="3"/>
      <c r="BLU908" s="3"/>
      <c r="BLV908" s="3"/>
      <c r="BLW908" s="3"/>
      <c r="BLX908" s="3"/>
      <c r="BLY908" s="3"/>
      <c r="BLZ908" s="3"/>
      <c r="BMA908" s="3"/>
      <c r="BMB908" s="3"/>
      <c r="BMC908" s="3"/>
      <c r="BMD908" s="3"/>
      <c r="BME908" s="3"/>
      <c r="BMF908" s="3"/>
      <c r="BMG908" s="3"/>
      <c r="BMH908" s="3"/>
      <c r="BMI908" s="3"/>
      <c r="BMJ908" s="3"/>
      <c r="BMK908" s="3"/>
      <c r="BML908" s="3"/>
      <c r="BMM908" s="3"/>
      <c r="BMN908" s="3"/>
      <c r="BMO908" s="3"/>
      <c r="BMP908" s="3"/>
      <c r="BMQ908" s="3"/>
      <c r="BMR908" s="3"/>
      <c r="BMS908" s="3"/>
      <c r="BMT908" s="3"/>
      <c r="BMU908" s="3"/>
      <c r="BMV908" s="3"/>
      <c r="BMW908" s="3"/>
      <c r="BMX908" s="3"/>
      <c r="BMY908" s="3"/>
      <c r="BMZ908" s="3"/>
      <c r="BNA908" s="3"/>
      <c r="BNB908" s="3"/>
      <c r="BNC908" s="3"/>
      <c r="BND908" s="3"/>
      <c r="BNE908" s="3"/>
      <c r="BNF908" s="3"/>
      <c r="BNG908" s="3"/>
      <c r="BNH908" s="3"/>
      <c r="BNI908" s="3"/>
      <c r="BNJ908" s="3"/>
      <c r="BNK908" s="3"/>
      <c r="BNL908" s="3"/>
      <c r="BNM908" s="3"/>
      <c r="BNN908" s="3"/>
      <c r="BNO908" s="3"/>
      <c r="BNP908" s="3"/>
      <c r="BNQ908" s="3"/>
      <c r="BNR908" s="3"/>
      <c r="BNS908" s="3"/>
      <c r="BNT908" s="3"/>
      <c r="BNU908" s="3"/>
      <c r="BNV908" s="3"/>
      <c r="BNW908" s="3"/>
      <c r="BNX908" s="3"/>
      <c r="BNY908" s="3"/>
      <c r="BNZ908" s="3"/>
      <c r="BOA908" s="3"/>
      <c r="BOB908" s="3"/>
      <c r="BOC908" s="3"/>
      <c r="BOD908" s="3"/>
      <c r="BOE908" s="3"/>
      <c r="BOF908" s="3"/>
      <c r="BOG908" s="3"/>
      <c r="BOH908" s="3"/>
      <c r="BOI908" s="3"/>
      <c r="BOJ908" s="3"/>
      <c r="BOK908" s="3"/>
      <c r="BOL908" s="3"/>
      <c r="BOM908" s="3"/>
      <c r="BON908" s="3"/>
      <c r="BOO908" s="3"/>
      <c r="BOP908" s="3"/>
      <c r="BOQ908" s="3"/>
      <c r="BOR908" s="3"/>
      <c r="BOS908" s="3"/>
      <c r="BOT908" s="3"/>
      <c r="BOU908" s="3"/>
      <c r="BOV908" s="3"/>
      <c r="BOW908" s="3"/>
      <c r="BOX908" s="3"/>
      <c r="BOY908" s="3"/>
      <c r="BOZ908" s="3"/>
      <c r="BPA908" s="3"/>
      <c r="BPB908" s="3"/>
      <c r="BPC908" s="3"/>
      <c r="BPD908" s="3"/>
      <c r="BPE908" s="3"/>
      <c r="BPF908" s="3"/>
      <c r="BPG908" s="3"/>
      <c r="BPH908" s="3"/>
      <c r="BPI908" s="3"/>
      <c r="BPJ908" s="3"/>
      <c r="BPK908" s="3"/>
      <c r="BPL908" s="3"/>
      <c r="BPM908" s="3"/>
      <c r="BPN908" s="3"/>
      <c r="BPO908" s="3"/>
      <c r="BPP908" s="3"/>
      <c r="BPQ908" s="3"/>
      <c r="BPR908" s="3"/>
      <c r="BPS908" s="3"/>
      <c r="BPT908" s="3"/>
      <c r="BPU908" s="3"/>
      <c r="BPV908" s="3"/>
      <c r="BPW908" s="3"/>
      <c r="BPX908" s="3"/>
      <c r="BPY908" s="3"/>
      <c r="BPZ908" s="3"/>
      <c r="BQA908" s="3"/>
      <c r="BQB908" s="3"/>
      <c r="BQC908" s="3"/>
      <c r="BQD908" s="3"/>
      <c r="BQE908" s="3"/>
      <c r="BQF908" s="3"/>
      <c r="BQG908" s="3"/>
      <c r="BQH908" s="3"/>
      <c r="BQI908" s="3"/>
      <c r="BQJ908" s="3"/>
      <c r="BQK908" s="3"/>
      <c r="BQL908" s="3"/>
      <c r="BQM908" s="3"/>
      <c r="BQN908" s="3"/>
      <c r="BQO908" s="3"/>
      <c r="BQP908" s="3"/>
      <c r="BQQ908" s="3"/>
      <c r="BQR908" s="3"/>
      <c r="BQS908" s="3"/>
      <c r="BQT908" s="3"/>
      <c r="BQU908" s="3"/>
      <c r="BQV908" s="3"/>
      <c r="BQW908" s="3"/>
      <c r="BQX908" s="3"/>
      <c r="BQY908" s="3"/>
      <c r="BQZ908" s="3"/>
      <c r="BRA908" s="3"/>
      <c r="BRB908" s="3"/>
      <c r="BRC908" s="3"/>
      <c r="BRD908" s="3"/>
      <c r="BRE908" s="3"/>
      <c r="BRF908" s="3"/>
      <c r="BRG908" s="3"/>
      <c r="BRH908" s="3"/>
      <c r="BRI908" s="3"/>
      <c r="BRJ908" s="3"/>
      <c r="BRK908" s="3"/>
      <c r="BRL908" s="3"/>
      <c r="BRM908" s="3"/>
      <c r="BRN908" s="3"/>
      <c r="BRO908" s="3"/>
      <c r="BRP908" s="3"/>
      <c r="BRQ908" s="3"/>
      <c r="BRR908" s="3"/>
      <c r="BRS908" s="3"/>
      <c r="BRT908" s="3"/>
      <c r="BRU908" s="3"/>
      <c r="BRV908" s="3"/>
      <c r="BRW908" s="3"/>
      <c r="BRX908" s="3"/>
      <c r="BRY908" s="3"/>
      <c r="BRZ908" s="3"/>
      <c r="BSA908" s="3"/>
      <c r="BSB908" s="3"/>
      <c r="BSC908" s="3"/>
      <c r="BSD908" s="3"/>
      <c r="BSE908" s="3"/>
      <c r="BSF908" s="3"/>
      <c r="BSG908" s="3"/>
      <c r="BSH908" s="3"/>
      <c r="BSI908" s="3"/>
      <c r="BSJ908" s="3"/>
      <c r="BSK908" s="3"/>
      <c r="BSL908" s="3"/>
      <c r="BSM908" s="3"/>
      <c r="BSN908" s="3"/>
      <c r="BSO908" s="3"/>
      <c r="BSP908" s="3"/>
      <c r="BSQ908" s="3"/>
      <c r="BSR908" s="3"/>
      <c r="BSS908" s="3"/>
      <c r="BST908" s="3"/>
      <c r="BSU908" s="3"/>
      <c r="BSV908" s="3"/>
      <c r="BSW908" s="3"/>
      <c r="BSX908" s="3"/>
      <c r="BSY908" s="3"/>
      <c r="BSZ908" s="3"/>
      <c r="BTA908" s="3"/>
      <c r="BTB908" s="3"/>
      <c r="BTC908" s="3"/>
      <c r="BTD908" s="3"/>
      <c r="BTE908" s="3"/>
      <c r="BTF908" s="3"/>
      <c r="BTG908" s="3"/>
      <c r="BTH908" s="3"/>
      <c r="BTI908" s="3"/>
      <c r="BTJ908" s="3"/>
      <c r="BTK908" s="3"/>
      <c r="BTL908" s="3"/>
      <c r="BTM908" s="3"/>
      <c r="BTN908" s="3"/>
      <c r="BTO908" s="3"/>
      <c r="BTP908" s="3"/>
      <c r="BTQ908" s="3"/>
      <c r="BTR908" s="3"/>
      <c r="BTS908" s="3"/>
      <c r="BTT908" s="3"/>
      <c r="BTU908" s="3"/>
      <c r="BTV908" s="3"/>
      <c r="BTW908" s="3"/>
      <c r="BTX908" s="3"/>
      <c r="BTY908" s="3"/>
      <c r="BTZ908" s="3"/>
      <c r="BUA908" s="3"/>
      <c r="BUB908" s="3"/>
      <c r="BUC908" s="3"/>
      <c r="BUD908" s="3"/>
      <c r="BUE908" s="3"/>
      <c r="BUF908" s="3"/>
      <c r="BUG908" s="3"/>
      <c r="BUH908" s="3"/>
      <c r="BUI908" s="3"/>
      <c r="BUJ908" s="3"/>
      <c r="BUK908" s="3"/>
      <c r="BUL908" s="3"/>
      <c r="BUM908" s="3"/>
      <c r="BUN908" s="3"/>
      <c r="BUO908" s="3"/>
      <c r="BUP908" s="3"/>
      <c r="BUQ908" s="3"/>
      <c r="BUR908" s="3"/>
      <c r="BUS908" s="3"/>
      <c r="BUT908" s="3"/>
      <c r="BUU908" s="3"/>
      <c r="BUV908" s="3"/>
      <c r="BUW908" s="3"/>
      <c r="BUX908" s="3"/>
      <c r="BUY908" s="3"/>
      <c r="BUZ908" s="3"/>
      <c r="BVA908" s="3"/>
      <c r="BVB908" s="3"/>
      <c r="BVC908" s="3"/>
      <c r="BVD908" s="3"/>
      <c r="BVE908" s="3"/>
      <c r="BVF908" s="3"/>
      <c r="BVG908" s="3"/>
      <c r="BVH908" s="3"/>
      <c r="BVI908" s="3"/>
      <c r="BVJ908" s="3"/>
      <c r="BVK908" s="3"/>
      <c r="BVL908" s="3"/>
      <c r="BVM908" s="3"/>
      <c r="BVN908" s="3"/>
      <c r="BVO908" s="3"/>
      <c r="BVP908" s="3"/>
      <c r="BVQ908" s="3"/>
      <c r="BVR908" s="3"/>
      <c r="BVS908" s="3"/>
      <c r="BVT908" s="3"/>
      <c r="BVU908" s="3"/>
      <c r="BVV908" s="3"/>
      <c r="BVW908" s="3"/>
      <c r="BVX908" s="3"/>
      <c r="BVY908" s="3"/>
      <c r="BVZ908" s="3"/>
      <c r="BWA908" s="3"/>
      <c r="BWB908" s="3"/>
      <c r="BWC908" s="3"/>
      <c r="BWD908" s="3"/>
      <c r="BWE908" s="3"/>
      <c r="BWF908" s="3"/>
      <c r="BWG908" s="3"/>
      <c r="BWH908" s="3"/>
      <c r="BWI908" s="3"/>
      <c r="BWJ908" s="3"/>
      <c r="BWK908" s="3"/>
      <c r="BWL908" s="3"/>
      <c r="BWM908" s="3"/>
      <c r="BWN908" s="3"/>
      <c r="BWO908" s="3"/>
      <c r="BWP908" s="3"/>
      <c r="BWQ908" s="3"/>
      <c r="BWR908" s="3"/>
      <c r="BWS908" s="3"/>
      <c r="BWT908" s="3"/>
      <c r="BWU908" s="3"/>
      <c r="BWV908" s="3"/>
      <c r="BWW908" s="3"/>
      <c r="BWX908" s="3"/>
      <c r="BWY908" s="3"/>
      <c r="BWZ908" s="3"/>
      <c r="BXA908" s="3"/>
      <c r="BXB908" s="3"/>
      <c r="BXC908" s="3"/>
      <c r="BXD908" s="3"/>
      <c r="BXE908" s="3"/>
      <c r="BXF908" s="3"/>
      <c r="BXG908" s="3"/>
      <c r="BXH908" s="3"/>
      <c r="BXI908" s="3"/>
      <c r="BXJ908" s="3"/>
      <c r="BXK908" s="3"/>
      <c r="BXL908" s="3"/>
      <c r="BXM908" s="3"/>
      <c r="BXN908" s="3"/>
      <c r="BXO908" s="3"/>
      <c r="BXP908" s="3"/>
      <c r="BXQ908" s="3"/>
      <c r="BXR908" s="3"/>
      <c r="BXS908" s="3"/>
      <c r="BXT908" s="3"/>
      <c r="BXU908" s="3"/>
      <c r="BXV908" s="3"/>
      <c r="BXW908" s="3"/>
      <c r="BXX908" s="3"/>
      <c r="BXY908" s="3"/>
      <c r="BXZ908" s="3"/>
      <c r="BYA908" s="3"/>
      <c r="BYB908" s="3"/>
      <c r="BYC908" s="3"/>
      <c r="BYD908" s="3"/>
      <c r="BYE908" s="3"/>
      <c r="BYF908" s="3"/>
      <c r="BYG908" s="3"/>
      <c r="BYH908" s="3"/>
      <c r="BYI908" s="3"/>
      <c r="BYJ908" s="3"/>
      <c r="BYK908" s="3"/>
      <c r="BYL908" s="3"/>
      <c r="BYM908" s="3"/>
      <c r="BYN908" s="3"/>
      <c r="BYO908" s="3"/>
      <c r="BYP908" s="3"/>
      <c r="BYQ908" s="3"/>
      <c r="BYR908" s="3"/>
      <c r="BYS908" s="3"/>
      <c r="BYT908" s="3"/>
      <c r="BYU908" s="3"/>
      <c r="BYV908" s="3"/>
      <c r="BYW908" s="3"/>
      <c r="BYX908" s="3"/>
      <c r="BYY908" s="3"/>
      <c r="BYZ908" s="3"/>
      <c r="BZA908" s="3"/>
      <c r="BZB908" s="3"/>
      <c r="BZC908" s="3"/>
      <c r="BZD908" s="3"/>
      <c r="BZE908" s="3"/>
      <c r="BZF908" s="3"/>
      <c r="BZG908" s="3"/>
      <c r="BZH908" s="3"/>
      <c r="BZI908" s="3"/>
      <c r="BZJ908" s="3"/>
      <c r="BZK908" s="3"/>
      <c r="BZL908" s="3"/>
      <c r="BZM908" s="3"/>
      <c r="BZN908" s="3"/>
      <c r="BZO908" s="3"/>
      <c r="BZP908" s="3"/>
      <c r="BZQ908" s="3"/>
      <c r="BZR908" s="3"/>
      <c r="BZS908" s="3"/>
      <c r="BZT908" s="3"/>
      <c r="BZU908" s="3"/>
      <c r="BZV908" s="3"/>
      <c r="BZW908" s="3"/>
      <c r="BZX908" s="3"/>
      <c r="BZY908" s="3"/>
      <c r="BZZ908" s="3"/>
      <c r="CAA908" s="3"/>
      <c r="CAB908" s="3"/>
      <c r="CAC908" s="3"/>
      <c r="CAD908" s="3"/>
      <c r="CAE908" s="3"/>
      <c r="CAF908" s="3"/>
      <c r="CAG908" s="3"/>
      <c r="CAH908" s="3"/>
      <c r="CAI908" s="3"/>
      <c r="CAJ908" s="3"/>
      <c r="CAK908" s="3"/>
      <c r="CAL908" s="3"/>
      <c r="CAM908" s="3"/>
      <c r="CAN908" s="3"/>
      <c r="CAO908" s="3"/>
      <c r="CAP908" s="3"/>
      <c r="CAQ908" s="3"/>
      <c r="CAR908" s="3"/>
      <c r="CAS908" s="3"/>
      <c r="CAT908" s="3"/>
      <c r="CAU908" s="3"/>
      <c r="CAV908" s="3"/>
      <c r="CAW908" s="3"/>
      <c r="CAX908" s="3"/>
      <c r="CAY908" s="3"/>
      <c r="CAZ908" s="3"/>
      <c r="CBA908" s="3"/>
      <c r="CBB908" s="3"/>
      <c r="CBC908" s="3"/>
      <c r="CBD908" s="3"/>
      <c r="CBE908" s="3"/>
      <c r="CBF908" s="3"/>
      <c r="CBG908" s="3"/>
      <c r="CBH908" s="3"/>
      <c r="CBI908" s="3"/>
      <c r="CBJ908" s="3"/>
      <c r="CBK908" s="3"/>
      <c r="CBL908" s="3"/>
      <c r="CBM908" s="3"/>
      <c r="CBN908" s="3"/>
      <c r="CBO908" s="3"/>
      <c r="CBP908" s="3"/>
      <c r="CBQ908" s="3"/>
      <c r="CBR908" s="3"/>
      <c r="CBS908" s="3"/>
      <c r="CBT908" s="3"/>
      <c r="CBU908" s="3"/>
      <c r="CBV908" s="3"/>
      <c r="CBW908" s="3"/>
      <c r="CBX908" s="3"/>
      <c r="CBY908" s="3"/>
      <c r="CBZ908" s="3"/>
      <c r="CCA908" s="3"/>
      <c r="CCB908" s="3"/>
      <c r="CCC908" s="3"/>
      <c r="CCD908" s="3"/>
      <c r="CCE908" s="3"/>
      <c r="CCF908" s="3"/>
      <c r="CCG908" s="3"/>
      <c r="CCH908" s="3"/>
      <c r="CCI908" s="3"/>
      <c r="CCJ908" s="3"/>
      <c r="CCK908" s="3"/>
      <c r="CCL908" s="3"/>
      <c r="CCM908" s="3"/>
      <c r="CCN908" s="3"/>
      <c r="CCO908" s="3"/>
      <c r="CCP908" s="3"/>
      <c r="CCQ908" s="3"/>
      <c r="CCR908" s="3"/>
      <c r="CCS908" s="3"/>
      <c r="CCT908" s="3"/>
      <c r="CCU908" s="3"/>
      <c r="CCV908" s="3"/>
      <c r="CCW908" s="3"/>
      <c r="CCX908" s="3"/>
      <c r="CCY908" s="3"/>
      <c r="CCZ908" s="3"/>
      <c r="CDA908" s="3"/>
      <c r="CDB908" s="3"/>
      <c r="CDC908" s="3"/>
      <c r="CDD908" s="3"/>
      <c r="CDE908" s="3"/>
      <c r="CDF908" s="3"/>
      <c r="CDG908" s="3"/>
      <c r="CDH908" s="3"/>
      <c r="CDI908" s="3"/>
      <c r="CDJ908" s="3"/>
      <c r="CDK908" s="3"/>
      <c r="CDL908" s="3"/>
      <c r="CDM908" s="3"/>
      <c r="CDN908" s="3"/>
      <c r="CDO908" s="3"/>
      <c r="CDP908" s="3"/>
      <c r="CDQ908" s="3"/>
      <c r="CDR908" s="3"/>
      <c r="CDS908" s="3"/>
      <c r="CDT908" s="3"/>
      <c r="CDU908" s="3"/>
      <c r="CDV908" s="3"/>
      <c r="CDW908" s="3"/>
      <c r="CDX908" s="3"/>
      <c r="CDY908" s="3"/>
      <c r="CDZ908" s="3"/>
      <c r="CEA908" s="3"/>
      <c r="CEB908" s="3"/>
      <c r="CEC908" s="3"/>
      <c r="CED908" s="3"/>
      <c r="CEE908" s="3"/>
      <c r="CEF908" s="3"/>
      <c r="CEG908" s="3"/>
      <c r="CEH908" s="3"/>
      <c r="CEI908" s="3"/>
      <c r="CEJ908" s="3"/>
      <c r="CEK908" s="3"/>
      <c r="CEL908" s="3"/>
      <c r="CEM908" s="3"/>
      <c r="CEN908" s="3"/>
      <c r="CEO908" s="3"/>
      <c r="CEP908" s="3"/>
      <c r="CEQ908" s="3"/>
      <c r="CER908" s="3"/>
      <c r="CES908" s="3"/>
      <c r="CET908" s="3"/>
      <c r="CEU908" s="3"/>
      <c r="CEV908" s="3"/>
      <c r="CEW908" s="3"/>
      <c r="CEX908" s="3"/>
      <c r="CEY908" s="3"/>
      <c r="CEZ908" s="3"/>
      <c r="CFA908" s="3"/>
      <c r="CFB908" s="3"/>
      <c r="CFC908" s="3"/>
      <c r="CFD908" s="3"/>
      <c r="CFE908" s="3"/>
      <c r="CFF908" s="3"/>
      <c r="CFG908" s="3"/>
      <c r="CFH908" s="3"/>
      <c r="CFI908" s="3"/>
      <c r="CFJ908" s="3"/>
      <c r="CFK908" s="3"/>
      <c r="CFL908" s="3"/>
      <c r="CFM908" s="3"/>
      <c r="CFN908" s="3"/>
      <c r="CFO908" s="3"/>
      <c r="CFP908" s="3"/>
      <c r="CFQ908" s="3"/>
      <c r="CFR908" s="3"/>
      <c r="CFS908" s="3"/>
      <c r="CFT908" s="3"/>
      <c r="CFU908" s="3"/>
      <c r="CFV908" s="3"/>
      <c r="CFW908" s="3"/>
      <c r="CFX908" s="3"/>
      <c r="CFY908" s="3"/>
      <c r="CFZ908" s="3"/>
      <c r="CGA908" s="3"/>
      <c r="CGB908" s="3"/>
      <c r="CGC908" s="3"/>
      <c r="CGD908" s="3"/>
      <c r="CGE908" s="3"/>
      <c r="CGF908" s="3"/>
      <c r="CGG908" s="3"/>
      <c r="CGH908" s="3"/>
      <c r="CGI908" s="3"/>
      <c r="CGJ908" s="3"/>
      <c r="CGK908" s="3"/>
      <c r="CGL908" s="3"/>
      <c r="CGM908" s="3"/>
      <c r="CGN908" s="3"/>
      <c r="CGO908" s="3"/>
      <c r="CGP908" s="3"/>
      <c r="CGQ908" s="3"/>
      <c r="CGR908" s="3"/>
      <c r="CGS908" s="3"/>
      <c r="CGT908" s="3"/>
      <c r="CGU908" s="3"/>
      <c r="CGV908" s="3"/>
      <c r="CGW908" s="3"/>
      <c r="CGX908" s="3"/>
      <c r="CGY908" s="3"/>
      <c r="CGZ908" s="3"/>
      <c r="CHA908" s="3"/>
      <c r="CHB908" s="3"/>
      <c r="CHC908" s="3"/>
      <c r="CHD908" s="3"/>
      <c r="CHE908" s="3"/>
      <c r="CHF908" s="3"/>
      <c r="CHG908" s="3"/>
      <c r="CHH908" s="3"/>
      <c r="CHI908" s="3"/>
      <c r="CHJ908" s="3"/>
      <c r="CHK908" s="3"/>
      <c r="CHL908" s="3"/>
      <c r="CHM908" s="3"/>
      <c r="CHN908" s="3"/>
      <c r="CHO908" s="3"/>
      <c r="CHP908" s="3"/>
      <c r="CHQ908" s="3"/>
      <c r="CHR908" s="3"/>
      <c r="CHS908" s="3"/>
      <c r="CHT908" s="3"/>
      <c r="CHU908" s="3"/>
      <c r="CHV908" s="3"/>
      <c r="CHW908" s="3"/>
      <c r="CHX908" s="3"/>
      <c r="CHY908" s="3"/>
      <c r="CHZ908" s="3"/>
      <c r="CIA908" s="3"/>
      <c r="CIB908" s="3"/>
      <c r="CIC908" s="3"/>
      <c r="CID908" s="3"/>
      <c r="CIE908" s="3"/>
      <c r="CIF908" s="3"/>
      <c r="CIG908" s="3"/>
      <c r="CIH908" s="3"/>
      <c r="CII908" s="3"/>
      <c r="CIJ908" s="3"/>
      <c r="CIK908" s="3"/>
      <c r="CIL908" s="3"/>
      <c r="CIM908" s="3"/>
      <c r="CIN908" s="3"/>
      <c r="CIO908" s="3"/>
      <c r="CIP908" s="3"/>
      <c r="CIQ908" s="3"/>
      <c r="CIR908" s="3"/>
      <c r="CIS908" s="3"/>
      <c r="CIT908" s="3"/>
      <c r="CIU908" s="3"/>
      <c r="CIV908" s="3"/>
      <c r="CIW908" s="3"/>
      <c r="CIX908" s="3"/>
      <c r="CIY908" s="3"/>
      <c r="CIZ908" s="3"/>
      <c r="CJA908" s="3"/>
      <c r="CJB908" s="3"/>
      <c r="CJC908" s="3"/>
      <c r="CJD908" s="3"/>
      <c r="CJE908" s="3"/>
      <c r="CJF908" s="3"/>
      <c r="CJG908" s="3"/>
      <c r="CJH908" s="3"/>
      <c r="CJI908" s="3"/>
      <c r="CJJ908" s="3"/>
      <c r="CJK908" s="3"/>
      <c r="CJL908" s="3"/>
      <c r="CJM908" s="3"/>
      <c r="CJN908" s="3"/>
      <c r="CJO908" s="3"/>
      <c r="CJP908" s="3"/>
      <c r="CJQ908" s="3"/>
      <c r="CJR908" s="3"/>
      <c r="CJS908" s="3"/>
      <c r="CJT908" s="3"/>
      <c r="CJU908" s="3"/>
      <c r="CJV908" s="3"/>
      <c r="CJW908" s="3"/>
      <c r="CJX908" s="3"/>
      <c r="CJY908" s="3"/>
      <c r="CJZ908" s="3"/>
      <c r="CKA908" s="3"/>
      <c r="CKB908" s="3"/>
      <c r="CKC908" s="3"/>
      <c r="CKD908" s="3"/>
      <c r="CKE908" s="3"/>
      <c r="CKF908" s="3"/>
      <c r="CKG908" s="3"/>
      <c r="CKH908" s="3"/>
      <c r="CKI908" s="3"/>
      <c r="CKJ908" s="3"/>
      <c r="CKK908" s="3"/>
      <c r="CKL908" s="3"/>
      <c r="CKM908" s="3"/>
      <c r="CKN908" s="3"/>
      <c r="CKO908" s="3"/>
      <c r="CKP908" s="3"/>
      <c r="CKQ908" s="3"/>
      <c r="CKR908" s="3"/>
      <c r="CKS908" s="3"/>
      <c r="CKT908" s="3"/>
      <c r="CKU908" s="3"/>
      <c r="CKV908" s="3"/>
      <c r="CKW908" s="3"/>
      <c r="CKX908" s="3"/>
      <c r="CKY908" s="3"/>
      <c r="CKZ908" s="3"/>
      <c r="CLA908" s="3"/>
      <c r="CLB908" s="3"/>
      <c r="CLC908" s="3"/>
      <c r="CLD908" s="3"/>
      <c r="CLE908" s="3"/>
      <c r="CLF908" s="3"/>
      <c r="CLG908" s="3"/>
      <c r="CLH908" s="3"/>
      <c r="CLI908" s="3"/>
      <c r="CLJ908" s="3"/>
      <c r="CLK908" s="3"/>
      <c r="CLL908" s="3"/>
      <c r="CLM908" s="3"/>
      <c r="CLN908" s="3"/>
      <c r="CLO908" s="3"/>
      <c r="CLP908" s="3"/>
      <c r="CLQ908" s="3"/>
      <c r="CLR908" s="3"/>
      <c r="CLS908" s="3"/>
      <c r="CLT908" s="3"/>
      <c r="CLU908" s="3"/>
      <c r="CLV908" s="3"/>
      <c r="CLW908" s="3"/>
      <c r="CLX908" s="3"/>
      <c r="CLY908" s="3"/>
      <c r="CLZ908" s="3"/>
      <c r="CMA908" s="3"/>
      <c r="CMB908" s="3"/>
      <c r="CMC908" s="3"/>
      <c r="CMD908" s="3"/>
      <c r="CME908" s="3"/>
      <c r="CMF908" s="3"/>
      <c r="CMG908" s="3"/>
      <c r="CMH908" s="3"/>
      <c r="CMI908" s="3"/>
      <c r="CMJ908" s="3"/>
      <c r="CMK908" s="3"/>
      <c r="CML908" s="3"/>
      <c r="CMM908" s="3"/>
      <c r="CMN908" s="3"/>
      <c r="CMO908" s="3"/>
      <c r="CMP908" s="3"/>
      <c r="CMQ908" s="3"/>
      <c r="CMR908" s="3"/>
      <c r="CMS908" s="3"/>
      <c r="CMT908" s="3"/>
      <c r="CMU908" s="3"/>
      <c r="CMV908" s="3"/>
      <c r="CMW908" s="3"/>
      <c r="CMX908" s="3"/>
      <c r="CMY908" s="3"/>
      <c r="CMZ908" s="3"/>
      <c r="CNA908" s="3"/>
      <c r="CNB908" s="3"/>
      <c r="CNC908" s="3"/>
      <c r="CND908" s="3"/>
      <c r="CNE908" s="3"/>
      <c r="CNF908" s="3"/>
      <c r="CNG908" s="3"/>
      <c r="CNH908" s="3"/>
      <c r="CNI908" s="3"/>
      <c r="CNJ908" s="3"/>
      <c r="CNK908" s="3"/>
      <c r="CNL908" s="3"/>
      <c r="CNM908" s="3"/>
      <c r="CNN908" s="3"/>
      <c r="CNO908" s="3"/>
      <c r="CNP908" s="3"/>
      <c r="CNQ908" s="3"/>
      <c r="CNR908" s="3"/>
      <c r="CNS908" s="3"/>
      <c r="CNT908" s="3"/>
      <c r="CNU908" s="3"/>
      <c r="CNV908" s="3"/>
      <c r="CNW908" s="3"/>
      <c r="CNX908" s="3"/>
      <c r="CNY908" s="3"/>
      <c r="CNZ908" s="3"/>
      <c r="COA908" s="3"/>
      <c r="COB908" s="3"/>
      <c r="COC908" s="3"/>
      <c r="COD908" s="3"/>
      <c r="COE908" s="3"/>
      <c r="COF908" s="3"/>
      <c r="COG908" s="3"/>
      <c r="COH908" s="3"/>
      <c r="COI908" s="3"/>
      <c r="COJ908" s="3"/>
      <c r="COK908" s="3"/>
      <c r="COL908" s="3"/>
      <c r="COM908" s="3"/>
      <c r="CON908" s="3"/>
      <c r="COO908" s="3"/>
      <c r="COP908" s="3"/>
      <c r="COQ908" s="3"/>
      <c r="COR908" s="3"/>
      <c r="COS908" s="3"/>
      <c r="COT908" s="3"/>
      <c r="COU908" s="3"/>
      <c r="COV908" s="3"/>
      <c r="COW908" s="3"/>
      <c r="COX908" s="3"/>
      <c r="COY908" s="3"/>
      <c r="COZ908" s="3"/>
      <c r="CPA908" s="3"/>
      <c r="CPB908" s="3"/>
      <c r="CPC908" s="3"/>
      <c r="CPD908" s="3"/>
      <c r="CPE908" s="3"/>
      <c r="CPF908" s="3"/>
      <c r="CPG908" s="3"/>
      <c r="CPH908" s="3"/>
      <c r="CPI908" s="3"/>
      <c r="CPJ908" s="3"/>
      <c r="CPK908" s="3"/>
      <c r="CPL908" s="3"/>
      <c r="CPM908" s="3"/>
      <c r="CPN908" s="3"/>
      <c r="CPO908" s="3"/>
      <c r="CPP908" s="3"/>
      <c r="CPQ908" s="3"/>
      <c r="CPR908" s="3"/>
      <c r="CPS908" s="3"/>
      <c r="CPT908" s="3"/>
      <c r="CPU908" s="3"/>
      <c r="CPV908" s="3"/>
      <c r="CPW908" s="3"/>
      <c r="CPX908" s="3"/>
      <c r="CPY908" s="3"/>
      <c r="CPZ908" s="3"/>
      <c r="CQA908" s="3"/>
      <c r="CQB908" s="3"/>
      <c r="CQC908" s="3"/>
      <c r="CQD908" s="3"/>
      <c r="CQE908" s="3"/>
      <c r="CQF908" s="3"/>
      <c r="CQG908" s="3"/>
      <c r="CQH908" s="3"/>
      <c r="CQI908" s="3"/>
      <c r="CQJ908" s="3"/>
      <c r="CQK908" s="3"/>
      <c r="CQL908" s="3"/>
      <c r="CQM908" s="3"/>
      <c r="CQN908" s="3"/>
      <c r="CQO908" s="3"/>
      <c r="CQP908" s="3"/>
      <c r="CQQ908" s="3"/>
      <c r="CQR908" s="3"/>
      <c r="CQS908" s="3"/>
      <c r="CQT908" s="3"/>
      <c r="CQU908" s="3"/>
      <c r="CQV908" s="3"/>
      <c r="CQW908" s="3"/>
      <c r="CQX908" s="3"/>
      <c r="CQY908" s="3"/>
      <c r="CQZ908" s="3"/>
      <c r="CRA908" s="3"/>
      <c r="CRB908" s="3"/>
      <c r="CRC908" s="3"/>
      <c r="CRD908" s="3"/>
      <c r="CRE908" s="3"/>
      <c r="CRF908" s="3"/>
      <c r="CRG908" s="3"/>
      <c r="CRH908" s="3"/>
      <c r="CRI908" s="3"/>
      <c r="CRJ908" s="3"/>
      <c r="CRK908" s="3"/>
      <c r="CRL908" s="3"/>
      <c r="CRM908" s="3"/>
      <c r="CRN908" s="3"/>
      <c r="CRO908" s="3"/>
      <c r="CRP908" s="3"/>
      <c r="CRQ908" s="3"/>
      <c r="CRR908" s="3"/>
      <c r="CRS908" s="3"/>
      <c r="CRT908" s="3"/>
      <c r="CRU908" s="3"/>
      <c r="CRV908" s="3"/>
      <c r="CRW908" s="3"/>
      <c r="CRX908" s="3"/>
      <c r="CRY908" s="3"/>
      <c r="CRZ908" s="3"/>
      <c r="CSA908" s="3"/>
      <c r="CSB908" s="3"/>
      <c r="CSC908" s="3"/>
      <c r="CSD908" s="3"/>
      <c r="CSE908" s="3"/>
      <c r="CSF908" s="3"/>
      <c r="CSG908" s="3"/>
      <c r="CSH908" s="3"/>
      <c r="CSI908" s="3"/>
      <c r="CSJ908" s="3"/>
      <c r="CSK908" s="3"/>
      <c r="CSL908" s="3"/>
      <c r="CSM908" s="3"/>
      <c r="CSN908" s="3"/>
      <c r="CSO908" s="3"/>
      <c r="CSP908" s="3"/>
      <c r="CSQ908" s="3"/>
      <c r="CSR908" s="3"/>
      <c r="CSS908" s="3"/>
      <c r="CST908" s="3"/>
      <c r="CSU908" s="3"/>
      <c r="CSV908" s="3"/>
      <c r="CSW908" s="3"/>
      <c r="CSX908" s="3"/>
      <c r="CSY908" s="3"/>
      <c r="CSZ908" s="3"/>
      <c r="CTA908" s="3"/>
      <c r="CTB908" s="3"/>
      <c r="CTC908" s="3"/>
      <c r="CTD908" s="3"/>
      <c r="CTE908" s="3"/>
      <c r="CTF908" s="3"/>
      <c r="CTG908" s="3"/>
      <c r="CTH908" s="3"/>
      <c r="CTI908" s="3"/>
      <c r="CTJ908" s="3"/>
      <c r="CTK908" s="3"/>
      <c r="CTL908" s="3"/>
      <c r="CTM908" s="3"/>
      <c r="CTN908" s="3"/>
      <c r="CTO908" s="3"/>
      <c r="CTP908" s="3"/>
      <c r="CTQ908" s="3"/>
      <c r="CTR908" s="3"/>
      <c r="CTS908" s="3"/>
      <c r="CTT908" s="3"/>
      <c r="CTU908" s="3"/>
      <c r="CTV908" s="3"/>
      <c r="CTW908" s="3"/>
      <c r="CTX908" s="3"/>
      <c r="CTY908" s="3"/>
      <c r="CTZ908" s="3"/>
      <c r="CUA908" s="3"/>
      <c r="CUB908" s="3"/>
      <c r="CUC908" s="3"/>
      <c r="CUD908" s="3"/>
      <c r="CUE908" s="3"/>
      <c r="CUF908" s="3"/>
      <c r="CUG908" s="3"/>
      <c r="CUH908" s="3"/>
      <c r="CUI908" s="3"/>
      <c r="CUJ908" s="3"/>
      <c r="CUK908" s="3"/>
      <c r="CUL908" s="3"/>
      <c r="CUM908" s="3"/>
      <c r="CUN908" s="3"/>
      <c r="CUO908" s="3"/>
      <c r="CUP908" s="3"/>
      <c r="CUQ908" s="3"/>
      <c r="CUR908" s="3"/>
      <c r="CUS908" s="3"/>
      <c r="CUT908" s="3"/>
      <c r="CUU908" s="3"/>
      <c r="CUV908" s="3"/>
      <c r="CUW908" s="3"/>
      <c r="CUX908" s="3"/>
      <c r="CUY908" s="3"/>
      <c r="CUZ908" s="3"/>
      <c r="CVA908" s="3"/>
      <c r="CVB908" s="3"/>
      <c r="CVC908" s="3"/>
      <c r="CVD908" s="3"/>
      <c r="CVE908" s="3"/>
      <c r="CVF908" s="3"/>
      <c r="CVG908" s="3"/>
      <c r="CVH908" s="3"/>
      <c r="CVI908" s="3"/>
      <c r="CVJ908" s="3"/>
      <c r="CVK908" s="3"/>
      <c r="CVL908" s="3"/>
      <c r="CVM908" s="3"/>
      <c r="CVN908" s="3"/>
      <c r="CVO908" s="3"/>
      <c r="CVP908" s="3"/>
      <c r="CVQ908" s="3"/>
      <c r="CVR908" s="3"/>
      <c r="CVS908" s="3"/>
      <c r="CVT908" s="3"/>
      <c r="CVU908" s="3"/>
      <c r="CVV908" s="3"/>
      <c r="CVW908" s="3"/>
      <c r="CVX908" s="3"/>
      <c r="CVY908" s="3"/>
      <c r="CVZ908" s="3"/>
      <c r="CWA908" s="3"/>
      <c r="CWB908" s="3"/>
      <c r="CWC908" s="3"/>
      <c r="CWD908" s="3"/>
      <c r="CWE908" s="3"/>
      <c r="CWF908" s="3"/>
      <c r="CWG908" s="3"/>
      <c r="CWH908" s="3"/>
      <c r="CWI908" s="3"/>
      <c r="CWJ908" s="3"/>
      <c r="CWK908" s="3"/>
      <c r="CWL908" s="3"/>
      <c r="CWM908" s="3"/>
      <c r="CWN908" s="3"/>
      <c r="CWO908" s="3"/>
      <c r="CWP908" s="3"/>
      <c r="CWQ908" s="3"/>
      <c r="CWR908" s="3"/>
      <c r="CWS908" s="3"/>
      <c r="CWT908" s="3"/>
      <c r="CWU908" s="3"/>
      <c r="CWV908" s="3"/>
      <c r="CWW908" s="3"/>
      <c r="CWX908" s="3"/>
      <c r="CWY908" s="3"/>
      <c r="CWZ908" s="3"/>
      <c r="CXA908" s="3"/>
      <c r="CXB908" s="3"/>
      <c r="CXC908" s="3"/>
      <c r="CXD908" s="3"/>
      <c r="CXE908" s="3"/>
      <c r="CXF908" s="3"/>
      <c r="CXG908" s="3"/>
      <c r="CXH908" s="3"/>
      <c r="CXI908" s="3"/>
      <c r="CXJ908" s="3"/>
      <c r="CXK908" s="3"/>
      <c r="CXL908" s="3"/>
      <c r="CXM908" s="3"/>
      <c r="CXN908" s="3"/>
      <c r="CXO908" s="3"/>
      <c r="CXP908" s="3"/>
      <c r="CXQ908" s="3"/>
      <c r="CXR908" s="3"/>
      <c r="CXS908" s="3"/>
      <c r="CXT908" s="3"/>
      <c r="CXU908" s="3"/>
      <c r="CXV908" s="3"/>
      <c r="CXW908" s="3"/>
      <c r="CXX908" s="3"/>
      <c r="CXY908" s="3"/>
      <c r="CXZ908" s="3"/>
      <c r="CYA908" s="3"/>
      <c r="CYB908" s="3"/>
      <c r="CYC908" s="3"/>
      <c r="CYD908" s="3"/>
      <c r="CYE908" s="3"/>
      <c r="CYF908" s="3"/>
      <c r="CYG908" s="3"/>
      <c r="CYH908" s="3"/>
      <c r="CYI908" s="3"/>
      <c r="CYJ908" s="3"/>
      <c r="CYK908" s="3"/>
      <c r="CYL908" s="3"/>
      <c r="CYM908" s="3"/>
      <c r="CYN908" s="3"/>
      <c r="CYO908" s="3"/>
      <c r="CYP908" s="3"/>
      <c r="CYQ908" s="3"/>
      <c r="CYR908" s="3"/>
      <c r="CYS908" s="3"/>
      <c r="CYT908" s="3"/>
      <c r="CYU908" s="3"/>
      <c r="CYV908" s="3"/>
      <c r="CYW908" s="3"/>
      <c r="CYX908" s="3"/>
      <c r="CYY908" s="3"/>
      <c r="CYZ908" s="3"/>
      <c r="CZA908" s="3"/>
      <c r="CZB908" s="3"/>
      <c r="CZC908" s="3"/>
      <c r="CZD908" s="3"/>
      <c r="CZE908" s="3"/>
      <c r="CZF908" s="3"/>
      <c r="CZG908" s="3"/>
      <c r="CZH908" s="3"/>
      <c r="CZI908" s="3"/>
      <c r="CZJ908" s="3"/>
      <c r="CZK908" s="3"/>
      <c r="CZL908" s="3"/>
      <c r="CZM908" s="3"/>
      <c r="CZN908" s="3"/>
      <c r="CZO908" s="3"/>
      <c r="CZP908" s="3"/>
      <c r="CZQ908" s="3"/>
      <c r="CZR908" s="3"/>
      <c r="CZS908" s="3"/>
      <c r="CZT908" s="3"/>
      <c r="CZU908" s="3"/>
      <c r="CZV908" s="3"/>
      <c r="CZW908" s="3"/>
      <c r="CZX908" s="3"/>
      <c r="CZY908" s="3"/>
      <c r="CZZ908" s="3"/>
      <c r="DAA908" s="3"/>
      <c r="DAB908" s="3"/>
      <c r="DAC908" s="3"/>
      <c r="DAD908" s="3"/>
      <c r="DAE908" s="3"/>
      <c r="DAF908" s="3"/>
      <c r="DAG908" s="3"/>
      <c r="DAH908" s="3"/>
      <c r="DAI908" s="3"/>
      <c r="DAJ908" s="3"/>
      <c r="DAK908" s="3"/>
      <c r="DAL908" s="3"/>
      <c r="DAM908" s="3"/>
      <c r="DAN908" s="3"/>
      <c r="DAO908" s="3"/>
      <c r="DAP908" s="3"/>
      <c r="DAQ908" s="3"/>
      <c r="DAR908" s="3"/>
      <c r="DAS908" s="3"/>
      <c r="DAT908" s="3"/>
      <c r="DAU908" s="3"/>
      <c r="DAV908" s="3"/>
      <c r="DAW908" s="3"/>
      <c r="DAX908" s="3"/>
      <c r="DAY908" s="3"/>
      <c r="DAZ908" s="3"/>
      <c r="DBA908" s="3"/>
      <c r="DBB908" s="3"/>
      <c r="DBC908" s="3"/>
      <c r="DBD908" s="3"/>
      <c r="DBE908" s="3"/>
      <c r="DBF908" s="3"/>
      <c r="DBG908" s="3"/>
      <c r="DBH908" s="3"/>
      <c r="DBI908" s="3"/>
      <c r="DBJ908" s="3"/>
      <c r="DBK908" s="3"/>
      <c r="DBL908" s="3"/>
      <c r="DBM908" s="3"/>
      <c r="DBN908" s="3"/>
      <c r="DBO908" s="3"/>
      <c r="DBP908" s="3"/>
      <c r="DBQ908" s="3"/>
      <c r="DBR908" s="3"/>
      <c r="DBS908" s="3"/>
      <c r="DBT908" s="3"/>
      <c r="DBU908" s="3"/>
      <c r="DBV908" s="3"/>
      <c r="DBW908" s="3"/>
      <c r="DBX908" s="3"/>
      <c r="DBY908" s="3"/>
      <c r="DBZ908" s="3"/>
      <c r="DCA908" s="3"/>
      <c r="DCB908" s="3"/>
      <c r="DCC908" s="3"/>
      <c r="DCD908" s="3"/>
      <c r="DCE908" s="3"/>
      <c r="DCF908" s="3"/>
      <c r="DCG908" s="3"/>
      <c r="DCH908" s="3"/>
      <c r="DCI908" s="3"/>
      <c r="DCJ908" s="3"/>
      <c r="DCK908" s="3"/>
      <c r="DCL908" s="3"/>
      <c r="DCM908" s="3"/>
      <c r="DCN908" s="3"/>
      <c r="DCO908" s="3"/>
      <c r="DCP908" s="3"/>
      <c r="DCQ908" s="3"/>
      <c r="DCR908" s="3"/>
      <c r="DCS908" s="3"/>
      <c r="DCT908" s="3"/>
      <c r="DCU908" s="3"/>
      <c r="DCV908" s="3"/>
      <c r="DCW908" s="3"/>
      <c r="DCX908" s="3"/>
      <c r="DCY908" s="3"/>
      <c r="DCZ908" s="3"/>
      <c r="DDA908" s="3"/>
      <c r="DDB908" s="3"/>
      <c r="DDC908" s="3"/>
      <c r="DDD908" s="3"/>
      <c r="DDE908" s="3"/>
      <c r="DDF908" s="3"/>
      <c r="DDG908" s="3"/>
      <c r="DDH908" s="3"/>
      <c r="DDI908" s="3"/>
      <c r="DDJ908" s="3"/>
      <c r="DDK908" s="3"/>
      <c r="DDL908" s="3"/>
      <c r="DDM908" s="3"/>
      <c r="DDN908" s="3"/>
      <c r="DDO908" s="3"/>
      <c r="DDP908" s="3"/>
      <c r="DDQ908" s="3"/>
      <c r="DDR908" s="3"/>
      <c r="DDS908" s="3"/>
      <c r="DDT908" s="3"/>
      <c r="DDU908" s="3"/>
      <c r="DDV908" s="3"/>
      <c r="DDW908" s="3"/>
      <c r="DDX908" s="3"/>
      <c r="DDY908" s="3"/>
      <c r="DDZ908" s="3"/>
      <c r="DEA908" s="3"/>
      <c r="DEB908" s="3"/>
      <c r="DEC908" s="3"/>
      <c r="DED908" s="3"/>
      <c r="DEE908" s="3"/>
      <c r="DEF908" s="3"/>
      <c r="DEG908" s="3"/>
      <c r="DEH908" s="3"/>
      <c r="DEI908" s="3"/>
      <c r="DEJ908" s="3"/>
      <c r="DEK908" s="3"/>
      <c r="DEL908" s="3"/>
      <c r="DEM908" s="3"/>
      <c r="DEN908" s="3"/>
      <c r="DEO908" s="3"/>
      <c r="DEP908" s="3"/>
      <c r="DEQ908" s="3"/>
      <c r="DER908" s="3"/>
      <c r="DES908" s="3"/>
      <c r="DET908" s="3"/>
      <c r="DEU908" s="3"/>
      <c r="DEV908" s="3"/>
      <c r="DEW908" s="3"/>
      <c r="DEX908" s="3"/>
      <c r="DEY908" s="3"/>
      <c r="DEZ908" s="3"/>
      <c r="DFA908" s="3"/>
      <c r="DFB908" s="3"/>
      <c r="DFC908" s="3"/>
      <c r="DFD908" s="3"/>
      <c r="DFE908" s="3"/>
      <c r="DFF908" s="3"/>
      <c r="DFG908" s="3"/>
      <c r="DFH908" s="3"/>
      <c r="DFI908" s="3"/>
      <c r="DFJ908" s="3"/>
      <c r="DFK908" s="3"/>
      <c r="DFL908" s="3"/>
      <c r="DFM908" s="3"/>
      <c r="DFN908" s="3"/>
      <c r="DFO908" s="3"/>
      <c r="DFP908" s="3"/>
      <c r="DFQ908" s="3"/>
      <c r="DFR908" s="3"/>
      <c r="DFS908" s="3"/>
      <c r="DFT908" s="3"/>
      <c r="DFU908" s="3"/>
      <c r="DFV908" s="3"/>
      <c r="DFW908" s="3"/>
      <c r="DFX908" s="3"/>
      <c r="DFY908" s="3"/>
      <c r="DFZ908" s="3"/>
      <c r="DGA908" s="3"/>
      <c r="DGB908" s="3"/>
      <c r="DGC908" s="3"/>
      <c r="DGD908" s="3"/>
      <c r="DGE908" s="3"/>
      <c r="DGF908" s="3"/>
      <c r="DGG908" s="3"/>
      <c r="DGH908" s="3"/>
      <c r="DGI908" s="3"/>
      <c r="DGJ908" s="3"/>
      <c r="DGK908" s="3"/>
      <c r="DGL908" s="3"/>
      <c r="DGM908" s="3"/>
      <c r="DGN908" s="3"/>
      <c r="DGO908" s="3"/>
      <c r="DGP908" s="3"/>
      <c r="DGQ908" s="3"/>
      <c r="DGR908" s="3"/>
      <c r="DGS908" s="3"/>
      <c r="DGT908" s="3"/>
      <c r="DGU908" s="3"/>
      <c r="DGV908" s="3"/>
      <c r="DGW908" s="3"/>
      <c r="DGX908" s="3"/>
      <c r="DGY908" s="3"/>
      <c r="DGZ908" s="3"/>
      <c r="DHA908" s="3"/>
      <c r="DHB908" s="3"/>
      <c r="DHC908" s="3"/>
      <c r="DHD908" s="3"/>
      <c r="DHE908" s="3"/>
      <c r="DHF908" s="3"/>
      <c r="DHG908" s="3"/>
      <c r="DHH908" s="3"/>
      <c r="DHI908" s="3"/>
      <c r="DHJ908" s="3"/>
      <c r="DHK908" s="3"/>
      <c r="DHL908" s="3"/>
      <c r="DHM908" s="3"/>
      <c r="DHN908" s="3"/>
      <c r="DHO908" s="3"/>
      <c r="DHP908" s="3"/>
      <c r="DHQ908" s="3"/>
      <c r="DHR908" s="3"/>
      <c r="DHS908" s="3"/>
      <c r="DHT908" s="3"/>
      <c r="DHU908" s="3"/>
      <c r="DHV908" s="3"/>
      <c r="DHW908" s="3"/>
      <c r="DHX908" s="3"/>
      <c r="DHY908" s="3"/>
      <c r="DHZ908" s="3"/>
      <c r="DIA908" s="3"/>
      <c r="DIB908" s="3"/>
      <c r="DIC908" s="3"/>
      <c r="DID908" s="3"/>
      <c r="DIE908" s="3"/>
      <c r="DIF908" s="3"/>
      <c r="DIG908" s="3"/>
      <c r="DIH908" s="3"/>
      <c r="DII908" s="3"/>
      <c r="DIJ908" s="3"/>
      <c r="DIK908" s="3"/>
      <c r="DIL908" s="3"/>
      <c r="DIM908" s="3"/>
      <c r="DIN908" s="3"/>
      <c r="DIO908" s="3"/>
      <c r="DIP908" s="3"/>
      <c r="DIQ908" s="3"/>
      <c r="DIR908" s="3"/>
      <c r="DIS908" s="3"/>
      <c r="DIT908" s="3"/>
      <c r="DIU908" s="3"/>
      <c r="DIV908" s="3"/>
      <c r="DIW908" s="3"/>
      <c r="DIX908" s="3"/>
      <c r="DIY908" s="3"/>
      <c r="DIZ908" s="3"/>
      <c r="DJA908" s="3"/>
      <c r="DJB908" s="3"/>
      <c r="DJC908" s="3"/>
      <c r="DJD908" s="3"/>
      <c r="DJE908" s="3"/>
      <c r="DJF908" s="3"/>
      <c r="DJG908" s="3"/>
      <c r="DJH908" s="3"/>
      <c r="DJI908" s="3"/>
      <c r="DJJ908" s="3"/>
      <c r="DJK908" s="3"/>
      <c r="DJL908" s="3"/>
      <c r="DJM908" s="3"/>
      <c r="DJN908" s="3"/>
      <c r="DJO908" s="3"/>
      <c r="DJP908" s="3"/>
      <c r="DJQ908" s="3"/>
      <c r="DJR908" s="3"/>
      <c r="DJS908" s="3"/>
      <c r="DJT908" s="3"/>
      <c r="DJU908" s="3"/>
      <c r="DJV908" s="3"/>
      <c r="DJW908" s="3"/>
      <c r="DJX908" s="3"/>
      <c r="DJY908" s="3"/>
      <c r="DJZ908" s="3"/>
      <c r="DKA908" s="3"/>
      <c r="DKB908" s="3"/>
      <c r="DKC908" s="3"/>
      <c r="DKD908" s="3"/>
      <c r="DKE908" s="3"/>
      <c r="DKF908" s="3"/>
      <c r="DKG908" s="3"/>
      <c r="DKH908" s="3"/>
      <c r="DKI908" s="3"/>
      <c r="DKJ908" s="3"/>
      <c r="DKK908" s="3"/>
      <c r="DKL908" s="3"/>
      <c r="DKM908" s="3"/>
      <c r="DKN908" s="3"/>
      <c r="DKO908" s="3"/>
      <c r="DKP908" s="3"/>
      <c r="DKQ908" s="3"/>
      <c r="DKR908" s="3"/>
      <c r="DKS908" s="3"/>
      <c r="DKT908" s="3"/>
      <c r="DKU908" s="3"/>
      <c r="DKV908" s="3"/>
      <c r="DKW908" s="3"/>
      <c r="DKX908" s="3"/>
      <c r="DKY908" s="3"/>
      <c r="DKZ908" s="3"/>
      <c r="DLA908" s="3"/>
      <c r="DLB908" s="3"/>
      <c r="DLC908" s="3"/>
      <c r="DLD908" s="3"/>
      <c r="DLE908" s="3"/>
      <c r="DLF908" s="3"/>
      <c r="DLG908" s="3"/>
      <c r="DLH908" s="3"/>
      <c r="DLI908" s="3"/>
      <c r="DLJ908" s="3"/>
      <c r="DLK908" s="3"/>
      <c r="DLL908" s="3"/>
      <c r="DLM908" s="3"/>
      <c r="DLN908" s="3"/>
      <c r="DLO908" s="3"/>
      <c r="DLP908" s="3"/>
      <c r="DLQ908" s="3"/>
      <c r="DLR908" s="3"/>
      <c r="DLS908" s="3"/>
      <c r="DLT908" s="3"/>
      <c r="DLU908" s="3"/>
      <c r="DLV908" s="3"/>
      <c r="DLW908" s="3"/>
      <c r="DLX908" s="3"/>
      <c r="DLY908" s="3"/>
      <c r="DLZ908" s="3"/>
      <c r="DMA908" s="3"/>
      <c r="DMB908" s="3"/>
      <c r="DMC908" s="3"/>
      <c r="DMD908" s="3"/>
      <c r="DME908" s="3"/>
      <c r="DMF908" s="3"/>
      <c r="DMG908" s="3"/>
      <c r="DMH908" s="3"/>
      <c r="DMI908" s="3"/>
      <c r="DMJ908" s="3"/>
      <c r="DMK908" s="3"/>
      <c r="DML908" s="3"/>
      <c r="DMM908" s="3"/>
      <c r="DMN908" s="3"/>
      <c r="DMO908" s="3"/>
      <c r="DMP908" s="3"/>
      <c r="DMQ908" s="3"/>
      <c r="DMR908" s="3"/>
      <c r="DMS908" s="3"/>
      <c r="DMT908" s="3"/>
      <c r="DMU908" s="3"/>
      <c r="DMV908" s="3"/>
      <c r="DMW908" s="3"/>
      <c r="DMX908" s="3"/>
      <c r="DMY908" s="3"/>
      <c r="DMZ908" s="3"/>
      <c r="DNA908" s="3"/>
      <c r="DNB908" s="3"/>
      <c r="DNC908" s="3"/>
      <c r="DND908" s="3"/>
      <c r="DNE908" s="3"/>
      <c r="DNF908" s="3"/>
      <c r="DNG908" s="3"/>
      <c r="DNH908" s="3"/>
      <c r="DNI908" s="3"/>
      <c r="DNJ908" s="3"/>
      <c r="DNK908" s="3"/>
      <c r="DNL908" s="3"/>
      <c r="DNM908" s="3"/>
      <c r="DNN908" s="3"/>
      <c r="DNO908" s="3"/>
      <c r="DNP908" s="3"/>
      <c r="DNQ908" s="3"/>
      <c r="DNR908" s="3"/>
      <c r="DNS908" s="3"/>
      <c r="DNT908" s="3"/>
      <c r="DNU908" s="3"/>
      <c r="DNV908" s="3"/>
      <c r="DNW908" s="3"/>
      <c r="DNX908" s="3"/>
      <c r="DNY908" s="3"/>
      <c r="DNZ908" s="3"/>
      <c r="DOA908" s="3"/>
      <c r="DOB908" s="3"/>
      <c r="DOC908" s="3"/>
      <c r="DOD908" s="3"/>
      <c r="DOE908" s="3"/>
      <c r="DOF908" s="3"/>
      <c r="DOG908" s="3"/>
      <c r="DOH908" s="3"/>
      <c r="DOI908" s="3"/>
      <c r="DOJ908" s="3"/>
      <c r="DOK908" s="3"/>
      <c r="DOL908" s="3"/>
      <c r="DOM908" s="3"/>
      <c r="DON908" s="3"/>
      <c r="DOO908" s="3"/>
      <c r="DOP908" s="3"/>
      <c r="DOQ908" s="3"/>
      <c r="DOR908" s="3"/>
      <c r="DOS908" s="3"/>
      <c r="DOT908" s="3"/>
      <c r="DOU908" s="3"/>
      <c r="DOV908" s="3"/>
      <c r="DOW908" s="3"/>
      <c r="DOX908" s="3"/>
      <c r="DOY908" s="3"/>
      <c r="DOZ908" s="3"/>
      <c r="DPA908" s="3"/>
      <c r="DPB908" s="3"/>
      <c r="DPC908" s="3"/>
      <c r="DPD908" s="3"/>
      <c r="DPE908" s="3"/>
      <c r="DPF908" s="3"/>
      <c r="DPG908" s="3"/>
      <c r="DPH908" s="3"/>
      <c r="DPI908" s="3"/>
      <c r="DPJ908" s="3"/>
      <c r="DPK908" s="3"/>
      <c r="DPL908" s="3"/>
      <c r="DPM908" s="3"/>
      <c r="DPN908" s="3"/>
      <c r="DPO908" s="3"/>
      <c r="DPP908" s="3"/>
      <c r="DPQ908" s="3"/>
      <c r="DPR908" s="3"/>
      <c r="DPS908" s="3"/>
      <c r="DPT908" s="3"/>
      <c r="DPU908" s="3"/>
      <c r="DPV908" s="3"/>
      <c r="DPW908" s="3"/>
      <c r="DPX908" s="3"/>
      <c r="DPY908" s="3"/>
      <c r="DPZ908" s="3"/>
      <c r="DQA908" s="3"/>
      <c r="DQB908" s="3"/>
      <c r="DQC908" s="3"/>
      <c r="DQD908" s="3"/>
      <c r="DQE908" s="3"/>
      <c r="DQF908" s="3"/>
      <c r="DQG908" s="3"/>
      <c r="DQH908" s="3"/>
      <c r="DQI908" s="3"/>
      <c r="DQJ908" s="3"/>
      <c r="DQK908" s="3"/>
      <c r="DQL908" s="3"/>
      <c r="DQM908" s="3"/>
      <c r="DQN908" s="3"/>
      <c r="DQO908" s="3"/>
      <c r="DQP908" s="3"/>
      <c r="DQQ908" s="3"/>
      <c r="DQR908" s="3"/>
      <c r="DQS908" s="3"/>
      <c r="DQT908" s="3"/>
      <c r="DQU908" s="3"/>
      <c r="DQV908" s="3"/>
      <c r="DQW908" s="3"/>
      <c r="DQX908" s="3"/>
      <c r="DQY908" s="3"/>
      <c r="DQZ908" s="3"/>
      <c r="DRA908" s="3"/>
      <c r="DRB908" s="3"/>
      <c r="DRC908" s="3"/>
      <c r="DRD908" s="3"/>
      <c r="DRE908" s="3"/>
      <c r="DRF908" s="3"/>
      <c r="DRG908" s="3"/>
      <c r="DRH908" s="3"/>
      <c r="DRI908" s="3"/>
      <c r="DRJ908" s="3"/>
      <c r="DRK908" s="3"/>
      <c r="DRL908" s="3"/>
      <c r="DRM908" s="3"/>
      <c r="DRN908" s="3"/>
      <c r="DRO908" s="3"/>
      <c r="DRP908" s="3"/>
      <c r="DRQ908" s="3"/>
      <c r="DRR908" s="3"/>
      <c r="DRS908" s="3"/>
      <c r="DRT908" s="3"/>
      <c r="DRU908" s="3"/>
      <c r="DRV908" s="3"/>
      <c r="DRW908" s="3"/>
      <c r="DRX908" s="3"/>
      <c r="DRY908" s="3"/>
      <c r="DRZ908" s="3"/>
      <c r="DSA908" s="3"/>
      <c r="DSB908" s="3"/>
      <c r="DSC908" s="3"/>
      <c r="DSD908" s="3"/>
      <c r="DSE908" s="3"/>
      <c r="DSF908" s="3"/>
      <c r="DSG908" s="3"/>
      <c r="DSH908" s="3"/>
      <c r="DSI908" s="3"/>
      <c r="DSJ908" s="3"/>
      <c r="DSK908" s="3"/>
      <c r="DSL908" s="3"/>
      <c r="DSM908" s="3"/>
      <c r="DSN908" s="3"/>
      <c r="DSO908" s="3"/>
      <c r="DSP908" s="3"/>
      <c r="DSQ908" s="3"/>
      <c r="DSR908" s="3"/>
      <c r="DSS908" s="3"/>
      <c r="DST908" s="3"/>
      <c r="DSU908" s="3"/>
      <c r="DSV908" s="3"/>
      <c r="DSW908" s="3"/>
      <c r="DSX908" s="3"/>
      <c r="DSY908" s="3"/>
      <c r="DSZ908" s="3"/>
      <c r="DTA908" s="3"/>
      <c r="DTB908" s="3"/>
      <c r="DTC908" s="3"/>
      <c r="DTD908" s="3"/>
      <c r="DTE908" s="3"/>
      <c r="DTF908" s="3"/>
      <c r="DTG908" s="3"/>
      <c r="DTH908" s="3"/>
      <c r="DTI908" s="3"/>
      <c r="DTJ908" s="3"/>
      <c r="DTK908" s="3"/>
      <c r="DTL908" s="3"/>
      <c r="DTM908" s="3"/>
      <c r="DTN908" s="3"/>
      <c r="DTO908" s="3"/>
      <c r="DTP908" s="3"/>
      <c r="DTQ908" s="3"/>
      <c r="DTR908" s="3"/>
      <c r="DTS908" s="3"/>
      <c r="DTT908" s="3"/>
      <c r="DTU908" s="3"/>
      <c r="DTV908" s="3"/>
      <c r="DTW908" s="3"/>
      <c r="DTX908" s="3"/>
      <c r="DTY908" s="3"/>
      <c r="DTZ908" s="3"/>
      <c r="DUA908" s="3"/>
      <c r="DUB908" s="3"/>
      <c r="DUC908" s="3"/>
      <c r="DUD908" s="3"/>
      <c r="DUE908" s="3"/>
      <c r="DUF908" s="3"/>
      <c r="DUG908" s="3"/>
      <c r="DUH908" s="3"/>
      <c r="DUI908" s="3"/>
      <c r="DUJ908" s="3"/>
      <c r="DUK908" s="3"/>
      <c r="DUL908" s="3"/>
      <c r="DUM908" s="3"/>
      <c r="DUN908" s="3"/>
      <c r="DUO908" s="3"/>
      <c r="DUP908" s="3"/>
      <c r="DUQ908" s="3"/>
      <c r="DUR908" s="3"/>
      <c r="DUS908" s="3"/>
      <c r="DUT908" s="3"/>
      <c r="DUU908" s="3"/>
      <c r="DUV908" s="3"/>
      <c r="DUW908" s="3"/>
      <c r="DUX908" s="3"/>
      <c r="DUY908" s="3"/>
      <c r="DUZ908" s="3"/>
      <c r="DVA908" s="3"/>
      <c r="DVB908" s="3"/>
      <c r="DVC908" s="3"/>
      <c r="DVD908" s="3"/>
      <c r="DVE908" s="3"/>
      <c r="DVF908" s="3"/>
      <c r="DVG908" s="3"/>
      <c r="DVH908" s="3"/>
      <c r="DVI908" s="3"/>
      <c r="DVJ908" s="3"/>
      <c r="DVK908" s="3"/>
      <c r="DVL908" s="3"/>
      <c r="DVM908" s="3"/>
      <c r="DVN908" s="3"/>
      <c r="DVO908" s="3"/>
      <c r="DVP908" s="3"/>
      <c r="DVQ908" s="3"/>
      <c r="DVR908" s="3"/>
      <c r="DVS908" s="3"/>
      <c r="DVT908" s="3"/>
      <c r="DVU908" s="3"/>
      <c r="DVV908" s="3"/>
      <c r="DVW908" s="3"/>
      <c r="DVX908" s="3"/>
      <c r="DVY908" s="3"/>
      <c r="DVZ908" s="3"/>
      <c r="DWA908" s="3"/>
      <c r="DWB908" s="3"/>
      <c r="DWC908" s="3"/>
      <c r="DWD908" s="3"/>
      <c r="DWE908" s="3"/>
      <c r="DWF908" s="3"/>
      <c r="DWG908" s="3"/>
      <c r="DWH908" s="3"/>
      <c r="DWI908" s="3"/>
      <c r="DWJ908" s="3"/>
      <c r="DWK908" s="3"/>
      <c r="DWL908" s="3"/>
      <c r="DWM908" s="3"/>
      <c r="DWN908" s="3"/>
      <c r="DWO908" s="3"/>
      <c r="DWP908" s="3"/>
      <c r="DWQ908" s="3"/>
      <c r="DWR908" s="3"/>
      <c r="DWS908" s="3"/>
      <c r="DWT908" s="3"/>
      <c r="DWU908" s="3"/>
      <c r="DWV908" s="3"/>
      <c r="DWW908" s="3"/>
      <c r="DWX908" s="3"/>
      <c r="DWY908" s="3"/>
      <c r="DWZ908" s="3"/>
      <c r="DXA908" s="3"/>
      <c r="DXB908" s="3"/>
      <c r="DXC908" s="3"/>
      <c r="DXD908" s="3"/>
      <c r="DXE908" s="3"/>
      <c r="DXF908" s="3"/>
      <c r="DXG908" s="3"/>
      <c r="DXH908" s="3"/>
      <c r="DXI908" s="3"/>
      <c r="DXJ908" s="3"/>
      <c r="DXK908" s="3"/>
      <c r="DXL908" s="3"/>
      <c r="DXM908" s="3"/>
      <c r="DXN908" s="3"/>
      <c r="DXO908" s="3"/>
      <c r="DXP908" s="3"/>
      <c r="DXQ908" s="3"/>
      <c r="DXR908" s="3"/>
      <c r="DXS908" s="3"/>
      <c r="DXT908" s="3"/>
      <c r="DXU908" s="3"/>
      <c r="DXV908" s="3"/>
      <c r="DXW908" s="3"/>
      <c r="DXX908" s="3"/>
      <c r="DXY908" s="3"/>
      <c r="DXZ908" s="3"/>
      <c r="DYA908" s="3"/>
      <c r="DYB908" s="3"/>
      <c r="DYC908" s="3"/>
      <c r="DYD908" s="3"/>
      <c r="DYE908" s="3"/>
      <c r="DYF908" s="3"/>
      <c r="DYG908" s="3"/>
      <c r="DYH908" s="3"/>
      <c r="DYI908" s="3"/>
      <c r="DYJ908" s="3"/>
      <c r="DYK908" s="3"/>
      <c r="DYL908" s="3"/>
      <c r="DYM908" s="3"/>
      <c r="DYN908" s="3"/>
      <c r="DYO908" s="3"/>
      <c r="DYP908" s="3"/>
      <c r="DYQ908" s="3"/>
      <c r="DYR908" s="3"/>
      <c r="DYS908" s="3"/>
      <c r="DYT908" s="3"/>
      <c r="DYU908" s="3"/>
      <c r="DYV908" s="3"/>
      <c r="DYW908" s="3"/>
      <c r="DYX908" s="3"/>
      <c r="DYY908" s="3"/>
      <c r="DYZ908" s="3"/>
      <c r="DZA908" s="3"/>
      <c r="DZB908" s="3"/>
      <c r="DZC908" s="3"/>
      <c r="DZD908" s="3"/>
      <c r="DZE908" s="3"/>
      <c r="DZF908" s="3"/>
      <c r="DZG908" s="3"/>
      <c r="DZH908" s="3"/>
      <c r="DZI908" s="3"/>
      <c r="DZJ908" s="3"/>
      <c r="DZK908" s="3"/>
      <c r="DZL908" s="3"/>
      <c r="DZM908" s="3"/>
      <c r="DZN908" s="3"/>
      <c r="DZO908" s="3"/>
      <c r="DZP908" s="3"/>
      <c r="DZQ908" s="3"/>
      <c r="DZR908" s="3"/>
      <c r="DZS908" s="3"/>
      <c r="DZT908" s="3"/>
      <c r="DZU908" s="3"/>
      <c r="DZV908" s="3"/>
      <c r="DZW908" s="3"/>
      <c r="DZX908" s="3"/>
      <c r="DZY908" s="3"/>
      <c r="DZZ908" s="3"/>
      <c r="EAA908" s="3"/>
      <c r="EAB908" s="3"/>
      <c r="EAC908" s="3"/>
      <c r="EAD908" s="3"/>
      <c r="EAE908" s="3"/>
      <c r="EAF908" s="3"/>
      <c r="EAG908" s="3"/>
      <c r="EAH908" s="3"/>
      <c r="EAI908" s="3"/>
      <c r="EAJ908" s="3"/>
      <c r="EAK908" s="3"/>
      <c r="EAL908" s="3"/>
      <c r="EAM908" s="3"/>
      <c r="EAN908" s="3"/>
      <c r="EAO908" s="3"/>
      <c r="EAP908" s="3"/>
      <c r="EAQ908" s="3"/>
      <c r="EAR908" s="3"/>
      <c r="EAS908" s="3"/>
      <c r="EAT908" s="3"/>
      <c r="EAU908" s="3"/>
      <c r="EAV908" s="3"/>
      <c r="EAW908" s="3"/>
      <c r="EAX908" s="3"/>
      <c r="EAY908" s="3"/>
      <c r="EAZ908" s="3"/>
      <c r="EBA908" s="3"/>
      <c r="EBB908" s="3"/>
      <c r="EBC908" s="3"/>
      <c r="EBD908" s="3"/>
      <c r="EBE908" s="3"/>
      <c r="EBF908" s="3"/>
      <c r="EBG908" s="3"/>
      <c r="EBH908" s="3"/>
      <c r="EBI908" s="3"/>
      <c r="EBJ908" s="3"/>
      <c r="EBK908" s="3"/>
      <c r="EBL908" s="3"/>
      <c r="EBM908" s="3"/>
      <c r="EBN908" s="3"/>
      <c r="EBO908" s="3"/>
      <c r="EBP908" s="3"/>
      <c r="EBQ908" s="3"/>
      <c r="EBR908" s="3"/>
      <c r="EBS908" s="3"/>
      <c r="EBT908" s="3"/>
      <c r="EBU908" s="3"/>
      <c r="EBV908" s="3"/>
      <c r="EBW908" s="3"/>
      <c r="EBX908" s="3"/>
      <c r="EBY908" s="3"/>
      <c r="EBZ908" s="3"/>
      <c r="ECA908" s="3"/>
      <c r="ECB908" s="3"/>
      <c r="ECC908" s="3"/>
      <c r="ECD908" s="3"/>
      <c r="ECE908" s="3"/>
      <c r="ECF908" s="3"/>
      <c r="ECG908" s="3"/>
      <c r="ECH908" s="3"/>
      <c r="ECI908" s="3"/>
      <c r="ECJ908" s="3"/>
      <c r="ECK908" s="3"/>
      <c r="ECL908" s="3"/>
      <c r="ECM908" s="3"/>
      <c r="ECN908" s="3"/>
      <c r="ECO908" s="3"/>
      <c r="ECP908" s="3"/>
      <c r="ECQ908" s="3"/>
      <c r="ECR908" s="3"/>
      <c r="ECS908" s="3"/>
      <c r="ECT908" s="3"/>
      <c r="ECU908" s="3"/>
      <c r="ECV908" s="3"/>
      <c r="ECW908" s="3"/>
      <c r="ECX908" s="3"/>
      <c r="ECY908" s="3"/>
      <c r="ECZ908" s="3"/>
      <c r="EDA908" s="3"/>
      <c r="EDB908" s="3"/>
      <c r="EDC908" s="3"/>
      <c r="EDD908" s="3"/>
      <c r="EDE908" s="3"/>
      <c r="EDF908" s="3"/>
      <c r="EDG908" s="3"/>
      <c r="EDH908" s="3"/>
      <c r="EDI908" s="3"/>
      <c r="EDJ908" s="3"/>
      <c r="EDK908" s="3"/>
      <c r="EDL908" s="3"/>
      <c r="EDM908" s="3"/>
      <c r="EDN908" s="3"/>
      <c r="EDO908" s="3"/>
      <c r="EDP908" s="3"/>
      <c r="EDQ908" s="3"/>
      <c r="EDR908" s="3"/>
      <c r="EDS908" s="3"/>
      <c r="EDT908" s="3"/>
      <c r="EDU908" s="3"/>
      <c r="EDV908" s="3"/>
      <c r="EDW908" s="3"/>
      <c r="EDX908" s="3"/>
      <c r="EDY908" s="3"/>
      <c r="EDZ908" s="3"/>
      <c r="EEA908" s="3"/>
      <c r="EEB908" s="3"/>
      <c r="EEC908" s="3"/>
      <c r="EED908" s="3"/>
      <c r="EEE908" s="3"/>
      <c r="EEF908" s="3"/>
      <c r="EEG908" s="3"/>
      <c r="EEH908" s="3"/>
      <c r="EEI908" s="3"/>
      <c r="EEJ908" s="3"/>
      <c r="EEK908" s="3"/>
      <c r="EEL908" s="3"/>
      <c r="EEM908" s="3"/>
      <c r="EEN908" s="3"/>
      <c r="EEO908" s="3"/>
      <c r="EEP908" s="3"/>
      <c r="EEQ908" s="3"/>
      <c r="EER908" s="3"/>
      <c r="EES908" s="3"/>
      <c r="EET908" s="3"/>
      <c r="EEU908" s="3"/>
      <c r="EEV908" s="3"/>
      <c r="EEW908" s="3"/>
      <c r="EEX908" s="3"/>
      <c r="EEY908" s="3"/>
      <c r="EEZ908" s="3"/>
      <c r="EFA908" s="3"/>
      <c r="EFB908" s="3"/>
      <c r="EFC908" s="3"/>
      <c r="EFD908" s="3"/>
      <c r="EFE908" s="3"/>
      <c r="EFF908" s="3"/>
      <c r="EFG908" s="3"/>
      <c r="EFH908" s="3"/>
      <c r="EFI908" s="3"/>
      <c r="EFJ908" s="3"/>
      <c r="EFK908" s="3"/>
      <c r="EFL908" s="3"/>
      <c r="EFM908" s="3"/>
      <c r="EFN908" s="3"/>
      <c r="EFO908" s="3"/>
      <c r="EFP908" s="3"/>
      <c r="EFQ908" s="3"/>
      <c r="EFR908" s="3"/>
      <c r="EFS908" s="3"/>
      <c r="EFT908" s="3"/>
      <c r="EFU908" s="3"/>
      <c r="EFV908" s="3"/>
      <c r="EFW908" s="3"/>
      <c r="EFX908" s="3"/>
      <c r="EFY908" s="3"/>
      <c r="EFZ908" s="3"/>
      <c r="EGA908" s="3"/>
      <c r="EGB908" s="3"/>
      <c r="EGC908" s="3"/>
      <c r="EGD908" s="3"/>
      <c r="EGE908" s="3"/>
      <c r="EGF908" s="3"/>
      <c r="EGG908" s="3"/>
      <c r="EGH908" s="3"/>
      <c r="EGI908" s="3"/>
      <c r="EGJ908" s="3"/>
      <c r="EGK908" s="3"/>
      <c r="EGL908" s="3"/>
      <c r="EGM908" s="3"/>
      <c r="EGN908" s="3"/>
      <c r="EGO908" s="3"/>
      <c r="EGP908" s="3"/>
      <c r="EGQ908" s="3"/>
      <c r="EGR908" s="3"/>
      <c r="EGS908" s="3"/>
      <c r="EGT908" s="3"/>
      <c r="EGU908" s="3"/>
      <c r="EGV908" s="3"/>
      <c r="EGW908" s="3"/>
      <c r="EGX908" s="3"/>
      <c r="EGY908" s="3"/>
      <c r="EGZ908" s="3"/>
      <c r="EHA908" s="3"/>
      <c r="EHB908" s="3"/>
      <c r="EHC908" s="3"/>
      <c r="EHD908" s="3"/>
      <c r="EHE908" s="3"/>
      <c r="EHF908" s="3"/>
      <c r="EHG908" s="3"/>
      <c r="EHH908" s="3"/>
      <c r="EHI908" s="3"/>
      <c r="EHJ908" s="3"/>
      <c r="EHK908" s="3"/>
      <c r="EHL908" s="3"/>
      <c r="EHM908" s="3"/>
      <c r="EHN908" s="3"/>
      <c r="EHO908" s="3"/>
      <c r="EHP908" s="3"/>
      <c r="EHQ908" s="3"/>
      <c r="EHR908" s="3"/>
      <c r="EHS908" s="3"/>
      <c r="EHT908" s="3"/>
      <c r="EHU908" s="3"/>
      <c r="EHV908" s="3"/>
      <c r="EHW908" s="3"/>
      <c r="EHX908" s="3"/>
      <c r="EHY908" s="3"/>
      <c r="EHZ908" s="3"/>
      <c r="EIA908" s="3"/>
      <c r="EIB908" s="3"/>
      <c r="EIC908" s="3"/>
      <c r="EID908" s="3"/>
      <c r="EIE908" s="3"/>
      <c r="EIF908" s="3"/>
      <c r="EIG908" s="3"/>
      <c r="EIH908" s="3"/>
      <c r="EII908" s="3"/>
      <c r="EIJ908" s="3"/>
      <c r="EIK908" s="3"/>
      <c r="EIL908" s="3"/>
      <c r="EIM908" s="3"/>
      <c r="EIN908" s="3"/>
      <c r="EIO908" s="3"/>
      <c r="EIP908" s="3"/>
      <c r="EIQ908" s="3"/>
      <c r="EIR908" s="3"/>
      <c r="EIS908" s="3"/>
      <c r="EIT908" s="3"/>
      <c r="EIU908" s="3"/>
      <c r="EIV908" s="3"/>
      <c r="EIW908" s="3"/>
      <c r="EIX908" s="3"/>
      <c r="EIY908" s="3"/>
      <c r="EIZ908" s="3"/>
      <c r="EJA908" s="3"/>
      <c r="EJB908" s="3"/>
      <c r="EJC908" s="3"/>
      <c r="EJD908" s="3"/>
      <c r="EJE908" s="3"/>
      <c r="EJF908" s="3"/>
      <c r="EJG908" s="3"/>
      <c r="EJH908" s="3"/>
      <c r="EJI908" s="3"/>
      <c r="EJJ908" s="3"/>
      <c r="EJK908" s="3"/>
      <c r="EJL908" s="3"/>
      <c r="EJM908" s="3"/>
      <c r="EJN908" s="3"/>
      <c r="EJO908" s="3"/>
      <c r="EJP908" s="3"/>
      <c r="EJQ908" s="3"/>
      <c r="EJR908" s="3"/>
      <c r="EJS908" s="3"/>
      <c r="EJT908" s="3"/>
      <c r="EJU908" s="3"/>
      <c r="EJV908" s="3"/>
      <c r="EJW908" s="3"/>
      <c r="EJX908" s="3"/>
      <c r="EJY908" s="3"/>
      <c r="EJZ908" s="3"/>
      <c r="EKA908" s="3"/>
      <c r="EKB908" s="3"/>
      <c r="EKC908" s="3"/>
      <c r="EKD908" s="3"/>
      <c r="EKE908" s="3"/>
      <c r="EKF908" s="3"/>
      <c r="EKG908" s="3"/>
      <c r="EKH908" s="3"/>
      <c r="EKI908" s="3"/>
      <c r="EKJ908" s="3"/>
      <c r="EKK908" s="3"/>
      <c r="EKL908" s="3"/>
      <c r="EKM908" s="3"/>
      <c r="EKN908" s="3"/>
      <c r="EKO908" s="3"/>
      <c r="EKP908" s="3"/>
      <c r="EKQ908" s="3"/>
      <c r="EKR908" s="3"/>
      <c r="EKS908" s="3"/>
      <c r="EKT908" s="3"/>
      <c r="EKU908" s="3"/>
      <c r="EKV908" s="3"/>
      <c r="EKW908" s="3"/>
      <c r="EKX908" s="3"/>
      <c r="EKY908" s="3"/>
      <c r="EKZ908" s="3"/>
      <c r="ELA908" s="3"/>
      <c r="ELB908" s="3"/>
      <c r="ELC908" s="3"/>
      <c r="ELD908" s="3"/>
      <c r="ELE908" s="3"/>
      <c r="ELF908" s="3"/>
      <c r="ELG908" s="3"/>
      <c r="ELH908" s="3"/>
      <c r="ELI908" s="3"/>
      <c r="ELJ908" s="3"/>
      <c r="ELK908" s="3"/>
      <c r="ELL908" s="3"/>
      <c r="ELM908" s="3"/>
      <c r="ELN908" s="3"/>
      <c r="ELO908" s="3"/>
      <c r="ELP908" s="3"/>
      <c r="ELQ908" s="3"/>
      <c r="ELR908" s="3"/>
      <c r="ELS908" s="3"/>
      <c r="ELT908" s="3"/>
      <c r="ELU908" s="3"/>
      <c r="ELV908" s="3"/>
      <c r="ELW908" s="3"/>
      <c r="ELX908" s="3"/>
      <c r="ELY908" s="3"/>
      <c r="ELZ908" s="3"/>
      <c r="EMA908" s="3"/>
      <c r="EMB908" s="3"/>
      <c r="EMC908" s="3"/>
      <c r="EMD908" s="3"/>
      <c r="EME908" s="3"/>
      <c r="EMF908" s="3"/>
      <c r="EMG908" s="3"/>
      <c r="EMH908" s="3"/>
      <c r="EMI908" s="3"/>
      <c r="EMJ908" s="3"/>
      <c r="EMK908" s="3"/>
      <c r="EML908" s="3"/>
      <c r="EMM908" s="3"/>
      <c r="EMN908" s="3"/>
      <c r="EMO908" s="3"/>
      <c r="EMP908" s="3"/>
      <c r="EMQ908" s="3"/>
      <c r="EMR908" s="3"/>
      <c r="EMS908" s="3"/>
      <c r="EMT908" s="3"/>
      <c r="EMU908" s="3"/>
      <c r="EMV908" s="3"/>
      <c r="EMW908" s="3"/>
      <c r="EMX908" s="3"/>
      <c r="EMY908" s="3"/>
      <c r="EMZ908" s="3"/>
      <c r="ENA908" s="3"/>
      <c r="ENB908" s="3"/>
      <c r="ENC908" s="3"/>
      <c r="END908" s="3"/>
      <c r="ENE908" s="3"/>
      <c r="ENF908" s="3"/>
      <c r="ENG908" s="3"/>
      <c r="ENH908" s="3"/>
      <c r="ENI908" s="3"/>
      <c r="ENJ908" s="3"/>
      <c r="ENK908" s="3"/>
      <c r="ENL908" s="3"/>
      <c r="ENM908" s="3"/>
      <c r="ENN908" s="3"/>
      <c r="ENO908" s="3"/>
      <c r="ENP908" s="3"/>
      <c r="ENQ908" s="3"/>
      <c r="ENR908" s="3"/>
      <c r="ENS908" s="3"/>
      <c r="ENT908" s="3"/>
      <c r="ENU908" s="3"/>
      <c r="ENV908" s="3"/>
      <c r="ENW908" s="3"/>
      <c r="ENX908" s="3"/>
      <c r="ENY908" s="3"/>
      <c r="ENZ908" s="3"/>
      <c r="EOA908" s="3"/>
      <c r="EOB908" s="3"/>
      <c r="EOC908" s="3"/>
      <c r="EOD908" s="3"/>
      <c r="EOE908" s="3"/>
      <c r="EOF908" s="3"/>
      <c r="EOG908" s="3"/>
      <c r="EOH908" s="3"/>
      <c r="EOI908" s="3"/>
      <c r="EOJ908" s="3"/>
      <c r="EOK908" s="3"/>
      <c r="EOL908" s="3"/>
      <c r="EOM908" s="3"/>
      <c r="EON908" s="3"/>
      <c r="EOO908" s="3"/>
      <c r="EOP908" s="3"/>
      <c r="EOQ908" s="3"/>
      <c r="EOR908" s="3"/>
      <c r="EOS908" s="3"/>
      <c r="EOT908" s="3"/>
      <c r="EOU908" s="3"/>
      <c r="EOV908" s="3"/>
      <c r="EOW908" s="3"/>
      <c r="EOX908" s="3"/>
      <c r="EOY908" s="3"/>
      <c r="EOZ908" s="3"/>
      <c r="EPA908" s="3"/>
      <c r="EPB908" s="3"/>
      <c r="EPC908" s="3"/>
      <c r="EPD908" s="3"/>
      <c r="EPE908" s="3"/>
      <c r="EPF908" s="3"/>
      <c r="EPG908" s="3"/>
      <c r="EPH908" s="3"/>
      <c r="EPI908" s="3"/>
      <c r="EPJ908" s="3"/>
      <c r="EPK908" s="3"/>
      <c r="EPL908" s="3"/>
      <c r="EPM908" s="3"/>
      <c r="EPN908" s="3"/>
      <c r="EPO908" s="3"/>
      <c r="EPP908" s="3"/>
      <c r="EPQ908" s="3"/>
      <c r="EPR908" s="3"/>
      <c r="EPS908" s="3"/>
      <c r="EPT908" s="3"/>
      <c r="EPU908" s="3"/>
      <c r="EPV908" s="3"/>
      <c r="EPW908" s="3"/>
      <c r="EPX908" s="3"/>
      <c r="EPY908" s="3"/>
      <c r="EPZ908" s="3"/>
      <c r="EQA908" s="3"/>
      <c r="EQB908" s="3"/>
      <c r="EQC908" s="3"/>
      <c r="EQD908" s="3"/>
      <c r="EQE908" s="3"/>
      <c r="EQF908" s="3"/>
      <c r="EQG908" s="3"/>
      <c r="EQH908" s="3"/>
      <c r="EQI908" s="3"/>
      <c r="EQJ908" s="3"/>
      <c r="EQK908" s="3"/>
      <c r="EQL908" s="3"/>
      <c r="EQM908" s="3"/>
      <c r="EQN908" s="3"/>
      <c r="EQO908" s="3"/>
      <c r="EQP908" s="3"/>
      <c r="EQQ908" s="3"/>
      <c r="EQR908" s="3"/>
      <c r="EQS908" s="3"/>
      <c r="EQT908" s="3"/>
      <c r="EQU908" s="3"/>
      <c r="EQV908" s="3"/>
      <c r="EQW908" s="3"/>
      <c r="EQX908" s="3"/>
      <c r="EQY908" s="3"/>
      <c r="EQZ908" s="3"/>
      <c r="ERA908" s="3"/>
      <c r="ERB908" s="3"/>
      <c r="ERC908" s="3"/>
      <c r="ERD908" s="3"/>
      <c r="ERE908" s="3"/>
      <c r="ERF908" s="3"/>
      <c r="ERG908" s="3"/>
      <c r="ERH908" s="3"/>
      <c r="ERI908" s="3"/>
      <c r="ERJ908" s="3"/>
      <c r="ERK908" s="3"/>
      <c r="ERL908" s="3"/>
      <c r="ERM908" s="3"/>
      <c r="ERN908" s="3"/>
      <c r="ERO908" s="3"/>
      <c r="ERP908" s="3"/>
      <c r="ERQ908" s="3"/>
      <c r="ERR908" s="3"/>
      <c r="ERS908" s="3"/>
      <c r="ERT908" s="3"/>
      <c r="ERU908" s="3"/>
      <c r="ERV908" s="3"/>
      <c r="ERW908" s="3"/>
      <c r="ERX908" s="3"/>
      <c r="ERY908" s="3"/>
      <c r="ERZ908" s="3"/>
      <c r="ESA908" s="3"/>
      <c r="ESB908" s="3"/>
      <c r="ESC908" s="3"/>
      <c r="ESD908" s="3"/>
      <c r="ESE908" s="3"/>
      <c r="ESF908" s="3"/>
      <c r="ESG908" s="3"/>
      <c r="ESH908" s="3"/>
      <c r="ESI908" s="3"/>
      <c r="ESJ908" s="3"/>
      <c r="ESK908" s="3"/>
      <c r="ESL908" s="3"/>
      <c r="ESM908" s="3"/>
      <c r="ESN908" s="3"/>
      <c r="ESO908" s="3"/>
      <c r="ESP908" s="3"/>
      <c r="ESQ908" s="3"/>
      <c r="ESR908" s="3"/>
      <c r="ESS908" s="3"/>
      <c r="EST908" s="3"/>
      <c r="ESU908" s="3"/>
      <c r="ESV908" s="3"/>
      <c r="ESW908" s="3"/>
      <c r="ESX908" s="3"/>
      <c r="ESY908" s="3"/>
      <c r="ESZ908" s="3"/>
      <c r="ETA908" s="3"/>
      <c r="ETB908" s="3"/>
      <c r="ETC908" s="3"/>
      <c r="ETD908" s="3"/>
      <c r="ETE908" s="3"/>
      <c r="ETF908" s="3"/>
      <c r="ETG908" s="3"/>
      <c r="ETH908" s="3"/>
      <c r="ETI908" s="3"/>
      <c r="ETJ908" s="3"/>
      <c r="ETK908" s="3"/>
      <c r="ETL908" s="3"/>
      <c r="ETM908" s="3"/>
      <c r="ETN908" s="3"/>
      <c r="ETO908" s="3"/>
      <c r="ETP908" s="3"/>
      <c r="ETQ908" s="3"/>
      <c r="ETR908" s="3"/>
      <c r="ETS908" s="3"/>
      <c r="ETT908" s="3"/>
      <c r="ETU908" s="3"/>
      <c r="ETV908" s="3"/>
      <c r="ETW908" s="3"/>
      <c r="ETX908" s="3"/>
      <c r="ETY908" s="3"/>
      <c r="ETZ908" s="3"/>
      <c r="EUA908" s="3"/>
      <c r="EUB908" s="3"/>
      <c r="EUC908" s="3"/>
      <c r="EUD908" s="3"/>
      <c r="EUE908" s="3"/>
      <c r="EUF908" s="3"/>
      <c r="EUG908" s="3"/>
      <c r="EUH908" s="3"/>
      <c r="EUI908" s="3"/>
      <c r="EUJ908" s="3"/>
      <c r="EUK908" s="3"/>
      <c r="EUL908" s="3"/>
      <c r="EUM908" s="3"/>
      <c r="EUN908" s="3"/>
      <c r="EUO908" s="3"/>
      <c r="EUP908" s="3"/>
      <c r="EUQ908" s="3"/>
      <c r="EUR908" s="3"/>
      <c r="EUS908" s="3"/>
      <c r="EUT908" s="3"/>
      <c r="EUU908" s="3"/>
      <c r="EUV908" s="3"/>
      <c r="EUW908" s="3"/>
      <c r="EUX908" s="3"/>
      <c r="EUY908" s="3"/>
      <c r="EUZ908" s="3"/>
      <c r="EVA908" s="3"/>
      <c r="EVB908" s="3"/>
      <c r="EVC908" s="3"/>
      <c r="EVD908" s="3"/>
      <c r="EVE908" s="3"/>
      <c r="EVF908" s="3"/>
      <c r="EVG908" s="3"/>
      <c r="EVH908" s="3"/>
      <c r="EVI908" s="3"/>
      <c r="EVJ908" s="3"/>
      <c r="EVK908" s="3"/>
      <c r="EVL908" s="3"/>
      <c r="EVM908" s="3"/>
      <c r="EVN908" s="3"/>
      <c r="EVO908" s="3"/>
      <c r="EVP908" s="3"/>
      <c r="EVQ908" s="3"/>
      <c r="EVR908" s="3"/>
      <c r="EVS908" s="3"/>
      <c r="EVT908" s="3"/>
      <c r="EVU908" s="3"/>
      <c r="EVV908" s="3"/>
      <c r="EVW908" s="3"/>
      <c r="EVX908" s="3"/>
      <c r="EVY908" s="3"/>
      <c r="EVZ908" s="3"/>
      <c r="EWA908" s="3"/>
      <c r="EWB908" s="3"/>
      <c r="EWC908" s="3"/>
      <c r="EWD908" s="3"/>
      <c r="EWE908" s="3"/>
      <c r="EWF908" s="3"/>
      <c r="EWG908" s="3"/>
      <c r="EWH908" s="3"/>
      <c r="EWI908" s="3"/>
      <c r="EWJ908" s="3"/>
      <c r="EWK908" s="3"/>
      <c r="EWL908" s="3"/>
      <c r="EWM908" s="3"/>
      <c r="EWN908" s="3"/>
      <c r="EWO908" s="3"/>
      <c r="EWP908" s="3"/>
      <c r="EWQ908" s="3"/>
      <c r="EWR908" s="3"/>
      <c r="EWS908" s="3"/>
      <c r="EWT908" s="3"/>
      <c r="EWU908" s="3"/>
      <c r="EWV908" s="3"/>
      <c r="EWW908" s="3"/>
      <c r="EWX908" s="3"/>
      <c r="EWY908" s="3"/>
      <c r="EWZ908" s="3"/>
      <c r="EXA908" s="3"/>
      <c r="EXB908" s="3"/>
      <c r="EXC908" s="3"/>
      <c r="EXD908" s="3"/>
      <c r="EXE908" s="3"/>
      <c r="EXF908" s="3"/>
      <c r="EXG908" s="3"/>
      <c r="EXH908" s="3"/>
      <c r="EXI908" s="3"/>
      <c r="EXJ908" s="3"/>
      <c r="EXK908" s="3"/>
      <c r="EXL908" s="3"/>
      <c r="EXM908" s="3"/>
      <c r="EXN908" s="3"/>
      <c r="EXO908" s="3"/>
      <c r="EXP908" s="3"/>
      <c r="EXQ908" s="3"/>
      <c r="EXR908" s="3"/>
      <c r="EXS908" s="3"/>
      <c r="EXT908" s="3"/>
      <c r="EXU908" s="3"/>
      <c r="EXV908" s="3"/>
      <c r="EXW908" s="3"/>
      <c r="EXX908" s="3"/>
      <c r="EXY908" s="3"/>
      <c r="EXZ908" s="3"/>
      <c r="EYA908" s="3"/>
      <c r="EYB908" s="3"/>
      <c r="EYC908" s="3"/>
      <c r="EYD908" s="3"/>
      <c r="EYE908" s="3"/>
      <c r="EYF908" s="3"/>
      <c r="EYG908" s="3"/>
      <c r="EYH908" s="3"/>
      <c r="EYI908" s="3"/>
      <c r="EYJ908" s="3"/>
      <c r="EYK908" s="3"/>
      <c r="EYL908" s="3"/>
      <c r="EYM908" s="3"/>
      <c r="EYN908" s="3"/>
      <c r="EYO908" s="3"/>
      <c r="EYP908" s="3"/>
      <c r="EYQ908" s="3"/>
      <c r="EYR908" s="3"/>
      <c r="EYS908" s="3"/>
      <c r="EYT908" s="3"/>
      <c r="EYU908" s="3"/>
      <c r="EYV908" s="3"/>
      <c r="EYW908" s="3"/>
      <c r="EYX908" s="3"/>
      <c r="EYY908" s="3"/>
      <c r="EYZ908" s="3"/>
      <c r="EZA908" s="3"/>
      <c r="EZB908" s="3"/>
      <c r="EZC908" s="3"/>
      <c r="EZD908" s="3"/>
      <c r="EZE908" s="3"/>
      <c r="EZF908" s="3"/>
      <c r="EZG908" s="3"/>
      <c r="EZH908" s="3"/>
      <c r="EZI908" s="3"/>
      <c r="EZJ908" s="3"/>
      <c r="EZK908" s="3"/>
      <c r="EZL908" s="3"/>
      <c r="EZM908" s="3"/>
      <c r="EZN908" s="3"/>
      <c r="EZO908" s="3"/>
      <c r="EZP908" s="3"/>
      <c r="EZQ908" s="3"/>
      <c r="EZR908" s="3"/>
      <c r="EZS908" s="3"/>
      <c r="EZT908" s="3"/>
      <c r="EZU908" s="3"/>
      <c r="EZV908" s="3"/>
      <c r="EZW908" s="3"/>
      <c r="EZX908" s="3"/>
      <c r="EZY908" s="3"/>
      <c r="EZZ908" s="3"/>
      <c r="FAA908" s="3"/>
      <c r="FAB908" s="3"/>
      <c r="FAC908" s="3"/>
      <c r="FAD908" s="3"/>
      <c r="FAE908" s="3"/>
      <c r="FAF908" s="3"/>
      <c r="FAG908" s="3"/>
      <c r="FAH908" s="3"/>
      <c r="FAI908" s="3"/>
      <c r="FAJ908" s="3"/>
      <c r="FAK908" s="3"/>
      <c r="FAL908" s="3"/>
      <c r="FAM908" s="3"/>
      <c r="FAN908" s="3"/>
      <c r="FAO908" s="3"/>
      <c r="FAP908" s="3"/>
      <c r="FAQ908" s="3"/>
      <c r="FAR908" s="3"/>
      <c r="FAS908" s="3"/>
      <c r="FAT908" s="3"/>
      <c r="FAU908" s="3"/>
      <c r="FAV908" s="3"/>
      <c r="FAW908" s="3"/>
      <c r="FAX908" s="3"/>
      <c r="FAY908" s="3"/>
      <c r="FAZ908" s="3"/>
      <c r="FBA908" s="3"/>
      <c r="FBB908" s="3"/>
      <c r="FBC908" s="3"/>
      <c r="FBD908" s="3"/>
      <c r="FBE908" s="3"/>
      <c r="FBF908" s="3"/>
      <c r="FBG908" s="3"/>
      <c r="FBH908" s="3"/>
      <c r="FBI908" s="3"/>
      <c r="FBJ908" s="3"/>
      <c r="FBK908" s="3"/>
      <c r="FBL908" s="3"/>
      <c r="FBM908" s="3"/>
      <c r="FBN908" s="3"/>
      <c r="FBO908" s="3"/>
      <c r="FBP908" s="3"/>
      <c r="FBQ908" s="3"/>
      <c r="FBR908" s="3"/>
      <c r="FBS908" s="3"/>
      <c r="FBT908" s="3"/>
      <c r="FBU908" s="3"/>
      <c r="FBV908" s="3"/>
      <c r="FBW908" s="3"/>
      <c r="FBX908" s="3"/>
      <c r="FBY908" s="3"/>
      <c r="FBZ908" s="3"/>
      <c r="FCA908" s="3"/>
      <c r="FCB908" s="3"/>
      <c r="FCC908" s="3"/>
      <c r="FCD908" s="3"/>
      <c r="FCE908" s="3"/>
      <c r="FCF908" s="3"/>
      <c r="FCG908" s="3"/>
      <c r="FCH908" s="3"/>
      <c r="FCI908" s="3"/>
      <c r="FCJ908" s="3"/>
      <c r="FCK908" s="3"/>
      <c r="FCL908" s="3"/>
      <c r="FCM908" s="3"/>
      <c r="FCN908" s="3"/>
      <c r="FCO908" s="3"/>
      <c r="FCP908" s="3"/>
      <c r="FCQ908" s="3"/>
      <c r="FCR908" s="3"/>
      <c r="FCS908" s="3"/>
      <c r="FCT908" s="3"/>
      <c r="FCU908" s="3"/>
      <c r="FCV908" s="3"/>
      <c r="FCW908" s="3"/>
      <c r="FCX908" s="3"/>
      <c r="FCY908" s="3"/>
      <c r="FCZ908" s="3"/>
      <c r="FDA908" s="3"/>
      <c r="FDB908" s="3"/>
      <c r="FDC908" s="3"/>
      <c r="FDD908" s="3"/>
      <c r="FDE908" s="3"/>
      <c r="FDF908" s="3"/>
      <c r="FDG908" s="3"/>
      <c r="FDH908" s="3"/>
      <c r="FDI908" s="3"/>
      <c r="FDJ908" s="3"/>
      <c r="FDK908" s="3"/>
      <c r="FDL908" s="3"/>
      <c r="FDM908" s="3"/>
      <c r="FDN908" s="3"/>
      <c r="FDO908" s="3"/>
      <c r="FDP908" s="3"/>
      <c r="FDQ908" s="3"/>
      <c r="FDR908" s="3"/>
      <c r="FDS908" s="3"/>
      <c r="FDT908" s="3"/>
      <c r="FDU908" s="3"/>
      <c r="FDV908" s="3"/>
      <c r="FDW908" s="3"/>
      <c r="FDX908" s="3"/>
      <c r="FDY908" s="3"/>
      <c r="FDZ908" s="3"/>
      <c r="FEA908" s="3"/>
      <c r="FEB908" s="3"/>
      <c r="FEC908" s="3"/>
      <c r="FED908" s="3"/>
      <c r="FEE908" s="3"/>
      <c r="FEF908" s="3"/>
      <c r="FEG908" s="3"/>
      <c r="FEH908" s="3"/>
      <c r="FEI908" s="3"/>
      <c r="FEJ908" s="3"/>
      <c r="FEK908" s="3"/>
      <c r="FEL908" s="3"/>
      <c r="FEM908" s="3"/>
      <c r="FEN908" s="3"/>
      <c r="FEO908" s="3"/>
      <c r="FEP908" s="3"/>
      <c r="FEQ908" s="3"/>
      <c r="FER908" s="3"/>
      <c r="FES908" s="3"/>
      <c r="FET908" s="3"/>
      <c r="FEU908" s="3"/>
      <c r="FEV908" s="3"/>
      <c r="FEW908" s="3"/>
      <c r="FEX908" s="3"/>
      <c r="FEY908" s="3"/>
      <c r="FEZ908" s="3"/>
      <c r="FFA908" s="3"/>
      <c r="FFB908" s="3"/>
      <c r="FFC908" s="3"/>
      <c r="FFD908" s="3"/>
      <c r="FFE908" s="3"/>
      <c r="FFF908" s="3"/>
      <c r="FFG908" s="3"/>
      <c r="FFH908" s="3"/>
      <c r="FFI908" s="3"/>
      <c r="FFJ908" s="3"/>
      <c r="FFK908" s="3"/>
      <c r="FFL908" s="3"/>
      <c r="FFM908" s="3"/>
      <c r="FFN908" s="3"/>
      <c r="FFO908" s="3"/>
      <c r="FFP908" s="3"/>
      <c r="FFQ908" s="3"/>
      <c r="FFR908" s="3"/>
      <c r="FFS908" s="3"/>
      <c r="FFT908" s="3"/>
      <c r="FFU908" s="3"/>
      <c r="FFV908" s="3"/>
      <c r="FFW908" s="3"/>
      <c r="FFX908" s="3"/>
      <c r="FFY908" s="3"/>
      <c r="FFZ908" s="3"/>
      <c r="FGA908" s="3"/>
      <c r="FGB908" s="3"/>
      <c r="FGC908" s="3"/>
      <c r="FGD908" s="3"/>
      <c r="FGE908" s="3"/>
      <c r="FGF908" s="3"/>
      <c r="FGG908" s="3"/>
      <c r="FGH908" s="3"/>
      <c r="FGI908" s="3"/>
      <c r="FGJ908" s="3"/>
      <c r="FGK908" s="3"/>
      <c r="FGL908" s="3"/>
      <c r="FGM908" s="3"/>
      <c r="FGN908" s="3"/>
      <c r="FGO908" s="3"/>
      <c r="FGP908" s="3"/>
      <c r="FGQ908" s="3"/>
      <c r="FGR908" s="3"/>
      <c r="FGS908" s="3"/>
      <c r="FGT908" s="3"/>
      <c r="FGU908" s="3"/>
      <c r="FGV908" s="3"/>
      <c r="FGW908" s="3"/>
      <c r="FGX908" s="3"/>
      <c r="FGY908" s="3"/>
      <c r="FGZ908" s="3"/>
      <c r="FHA908" s="3"/>
      <c r="FHB908" s="3"/>
      <c r="FHC908" s="3"/>
      <c r="FHD908" s="3"/>
      <c r="FHE908" s="3"/>
      <c r="FHF908" s="3"/>
      <c r="FHG908" s="3"/>
      <c r="FHH908" s="3"/>
      <c r="FHI908" s="3"/>
      <c r="FHJ908" s="3"/>
      <c r="FHK908" s="3"/>
      <c r="FHL908" s="3"/>
      <c r="FHM908" s="3"/>
      <c r="FHN908" s="3"/>
      <c r="FHO908" s="3"/>
      <c r="FHP908" s="3"/>
      <c r="FHQ908" s="3"/>
      <c r="FHR908" s="3"/>
      <c r="FHS908" s="3"/>
      <c r="FHT908" s="3"/>
      <c r="FHU908" s="3"/>
      <c r="FHV908" s="3"/>
      <c r="FHW908" s="3"/>
      <c r="FHX908" s="3"/>
      <c r="FHY908" s="3"/>
      <c r="FHZ908" s="3"/>
      <c r="FIA908" s="3"/>
      <c r="FIB908" s="3"/>
      <c r="FIC908" s="3"/>
      <c r="FID908" s="3"/>
      <c r="FIE908" s="3"/>
      <c r="FIF908" s="3"/>
      <c r="FIG908" s="3"/>
      <c r="FIH908" s="3"/>
      <c r="FII908" s="3"/>
      <c r="FIJ908" s="3"/>
      <c r="FIK908" s="3"/>
      <c r="FIL908" s="3"/>
      <c r="FIM908" s="3"/>
      <c r="FIN908" s="3"/>
      <c r="FIO908" s="3"/>
      <c r="FIP908" s="3"/>
      <c r="FIQ908" s="3"/>
      <c r="FIR908" s="3"/>
      <c r="FIS908" s="3"/>
      <c r="FIT908" s="3"/>
      <c r="FIU908" s="3"/>
      <c r="FIV908" s="3"/>
      <c r="FIW908" s="3"/>
      <c r="FIX908" s="3"/>
      <c r="FIY908" s="3"/>
      <c r="FIZ908" s="3"/>
      <c r="FJA908" s="3"/>
      <c r="FJB908" s="3"/>
      <c r="FJC908" s="3"/>
      <c r="FJD908" s="3"/>
      <c r="FJE908" s="3"/>
      <c r="FJF908" s="3"/>
      <c r="FJG908" s="3"/>
      <c r="FJH908" s="3"/>
      <c r="FJI908" s="3"/>
      <c r="FJJ908" s="3"/>
      <c r="FJK908" s="3"/>
      <c r="FJL908" s="3"/>
      <c r="FJM908" s="3"/>
      <c r="FJN908" s="3"/>
      <c r="FJO908" s="3"/>
      <c r="FJP908" s="3"/>
      <c r="FJQ908" s="3"/>
      <c r="FJR908" s="3"/>
      <c r="FJS908" s="3"/>
      <c r="FJT908" s="3"/>
      <c r="FJU908" s="3"/>
      <c r="FJV908" s="3"/>
      <c r="FJW908" s="3"/>
      <c r="FJX908" s="3"/>
      <c r="FJY908" s="3"/>
      <c r="FJZ908" s="3"/>
      <c r="FKA908" s="3"/>
      <c r="FKB908" s="3"/>
      <c r="FKC908" s="3"/>
      <c r="FKD908" s="3"/>
      <c r="FKE908" s="3"/>
      <c r="FKF908" s="3"/>
      <c r="FKG908" s="3"/>
      <c r="FKH908" s="3"/>
      <c r="FKI908" s="3"/>
      <c r="FKJ908" s="3"/>
      <c r="FKK908" s="3"/>
      <c r="FKL908" s="3"/>
      <c r="FKM908" s="3"/>
      <c r="FKN908" s="3"/>
      <c r="FKO908" s="3"/>
      <c r="FKP908" s="3"/>
      <c r="FKQ908" s="3"/>
      <c r="FKR908" s="3"/>
      <c r="FKS908" s="3"/>
      <c r="FKT908" s="3"/>
      <c r="FKU908" s="3"/>
      <c r="FKV908" s="3"/>
      <c r="FKW908" s="3"/>
      <c r="FKX908" s="3"/>
      <c r="FKY908" s="3"/>
      <c r="FKZ908" s="3"/>
      <c r="FLA908" s="3"/>
      <c r="FLB908" s="3"/>
      <c r="FLC908" s="3"/>
      <c r="FLD908" s="3"/>
      <c r="FLE908" s="3"/>
      <c r="FLF908" s="3"/>
      <c r="FLG908" s="3"/>
      <c r="FLH908" s="3"/>
      <c r="FLI908" s="3"/>
      <c r="FLJ908" s="3"/>
      <c r="FLK908" s="3"/>
      <c r="FLL908" s="3"/>
      <c r="FLM908" s="3"/>
      <c r="FLN908" s="3"/>
      <c r="FLO908" s="3"/>
      <c r="FLP908" s="3"/>
      <c r="FLQ908" s="3"/>
      <c r="FLR908" s="3"/>
      <c r="FLS908" s="3"/>
      <c r="FLT908" s="3"/>
      <c r="FLU908" s="3"/>
      <c r="FLV908" s="3"/>
      <c r="FLW908" s="3"/>
      <c r="FLX908" s="3"/>
      <c r="FLY908" s="3"/>
      <c r="FLZ908" s="3"/>
      <c r="FMA908" s="3"/>
      <c r="FMB908" s="3"/>
      <c r="FMC908" s="3"/>
      <c r="FMD908" s="3"/>
      <c r="FME908" s="3"/>
      <c r="FMF908" s="3"/>
      <c r="FMG908" s="3"/>
      <c r="FMH908" s="3"/>
      <c r="FMI908" s="3"/>
      <c r="FMJ908" s="3"/>
      <c r="FMK908" s="3"/>
      <c r="FML908" s="3"/>
      <c r="FMM908" s="3"/>
      <c r="FMN908" s="3"/>
      <c r="FMO908" s="3"/>
      <c r="FMP908" s="3"/>
      <c r="FMQ908" s="3"/>
      <c r="FMR908" s="3"/>
      <c r="FMS908" s="3"/>
      <c r="FMT908" s="3"/>
      <c r="FMU908" s="3"/>
      <c r="FMV908" s="3"/>
      <c r="FMW908" s="3"/>
      <c r="FMX908" s="3"/>
      <c r="FMY908" s="3"/>
      <c r="FMZ908" s="3"/>
      <c r="FNA908" s="3"/>
      <c r="FNB908" s="3"/>
      <c r="FNC908" s="3"/>
      <c r="FND908" s="3"/>
      <c r="FNE908" s="3"/>
      <c r="FNF908" s="3"/>
      <c r="FNG908" s="3"/>
      <c r="FNH908" s="3"/>
      <c r="FNI908" s="3"/>
      <c r="FNJ908" s="3"/>
      <c r="FNK908" s="3"/>
      <c r="FNL908" s="3"/>
      <c r="FNM908" s="3"/>
      <c r="FNN908" s="3"/>
      <c r="FNO908" s="3"/>
      <c r="FNP908" s="3"/>
      <c r="FNQ908" s="3"/>
      <c r="FNR908" s="3"/>
      <c r="FNS908" s="3"/>
      <c r="FNT908" s="3"/>
      <c r="FNU908" s="3"/>
      <c r="FNV908" s="3"/>
      <c r="FNW908" s="3"/>
      <c r="FNX908" s="3"/>
      <c r="FNY908" s="3"/>
      <c r="FNZ908" s="3"/>
      <c r="FOA908" s="3"/>
      <c r="FOB908" s="3"/>
      <c r="FOC908" s="3"/>
      <c r="FOD908" s="3"/>
      <c r="FOE908" s="3"/>
      <c r="FOF908" s="3"/>
      <c r="FOG908" s="3"/>
      <c r="FOH908" s="3"/>
      <c r="FOI908" s="3"/>
      <c r="FOJ908" s="3"/>
      <c r="FOK908" s="3"/>
      <c r="FOL908" s="3"/>
      <c r="FOM908" s="3"/>
      <c r="FON908" s="3"/>
      <c r="FOO908" s="3"/>
      <c r="FOP908" s="3"/>
      <c r="FOQ908" s="3"/>
      <c r="FOR908" s="3"/>
      <c r="FOS908" s="3"/>
      <c r="FOT908" s="3"/>
      <c r="FOU908" s="3"/>
      <c r="FOV908" s="3"/>
      <c r="FOW908" s="3"/>
      <c r="FOX908" s="3"/>
      <c r="FOY908" s="3"/>
      <c r="FOZ908" s="3"/>
      <c r="FPA908" s="3"/>
      <c r="FPB908" s="3"/>
      <c r="FPC908" s="3"/>
      <c r="FPD908" s="3"/>
      <c r="FPE908" s="3"/>
      <c r="FPF908" s="3"/>
      <c r="FPG908" s="3"/>
      <c r="FPH908" s="3"/>
      <c r="FPI908" s="3"/>
      <c r="FPJ908" s="3"/>
      <c r="FPK908" s="3"/>
      <c r="FPL908" s="3"/>
      <c r="FPM908" s="3"/>
      <c r="FPN908" s="3"/>
      <c r="FPO908" s="3"/>
      <c r="FPP908" s="3"/>
      <c r="FPQ908" s="3"/>
      <c r="FPR908" s="3"/>
      <c r="FPS908" s="3"/>
      <c r="FPT908" s="3"/>
      <c r="FPU908" s="3"/>
      <c r="FPV908" s="3"/>
      <c r="FPW908" s="3"/>
      <c r="FPX908" s="3"/>
      <c r="FPY908" s="3"/>
      <c r="FPZ908" s="3"/>
      <c r="FQA908" s="3"/>
      <c r="FQB908" s="3"/>
      <c r="FQC908" s="3"/>
      <c r="FQD908" s="3"/>
      <c r="FQE908" s="3"/>
      <c r="FQF908" s="3"/>
      <c r="FQG908" s="3"/>
      <c r="FQH908" s="3"/>
      <c r="FQI908" s="3"/>
      <c r="FQJ908" s="3"/>
      <c r="FQK908" s="3"/>
      <c r="FQL908" s="3"/>
      <c r="FQM908" s="3"/>
      <c r="FQN908" s="3"/>
      <c r="FQO908" s="3"/>
      <c r="FQP908" s="3"/>
      <c r="FQQ908" s="3"/>
      <c r="FQR908" s="3"/>
      <c r="FQS908" s="3"/>
      <c r="FQT908" s="3"/>
      <c r="FQU908" s="3"/>
      <c r="FQV908" s="3"/>
      <c r="FQW908" s="3"/>
      <c r="FQX908" s="3"/>
      <c r="FQY908" s="3"/>
      <c r="FQZ908" s="3"/>
      <c r="FRA908" s="3"/>
      <c r="FRB908" s="3"/>
      <c r="FRC908" s="3"/>
      <c r="FRD908" s="3"/>
      <c r="FRE908" s="3"/>
      <c r="FRF908" s="3"/>
      <c r="FRG908" s="3"/>
      <c r="FRH908" s="3"/>
      <c r="FRI908" s="3"/>
      <c r="FRJ908" s="3"/>
      <c r="FRK908" s="3"/>
      <c r="FRL908" s="3"/>
      <c r="FRM908" s="3"/>
      <c r="FRN908" s="3"/>
      <c r="FRO908" s="3"/>
      <c r="FRP908" s="3"/>
      <c r="FRQ908" s="3"/>
      <c r="FRR908" s="3"/>
      <c r="FRS908" s="3"/>
      <c r="FRT908" s="3"/>
      <c r="FRU908" s="3"/>
      <c r="FRV908" s="3"/>
      <c r="FRW908" s="3"/>
      <c r="FRX908" s="3"/>
      <c r="FRY908" s="3"/>
      <c r="FRZ908" s="3"/>
      <c r="FSA908" s="3"/>
      <c r="FSB908" s="3"/>
      <c r="FSC908" s="3"/>
      <c r="FSD908" s="3"/>
      <c r="FSE908" s="3"/>
      <c r="FSF908" s="3"/>
      <c r="FSG908" s="3"/>
      <c r="FSH908" s="3"/>
      <c r="FSI908" s="3"/>
      <c r="FSJ908" s="3"/>
      <c r="FSK908" s="3"/>
      <c r="FSL908" s="3"/>
      <c r="FSM908" s="3"/>
      <c r="FSN908" s="3"/>
      <c r="FSO908" s="3"/>
      <c r="FSP908" s="3"/>
      <c r="FSQ908" s="3"/>
      <c r="FSR908" s="3"/>
      <c r="FSS908" s="3"/>
      <c r="FST908" s="3"/>
      <c r="FSU908" s="3"/>
      <c r="FSV908" s="3"/>
      <c r="FSW908" s="3"/>
      <c r="FSX908" s="3"/>
      <c r="FSY908" s="3"/>
      <c r="FSZ908" s="3"/>
      <c r="FTA908" s="3"/>
      <c r="FTB908" s="3"/>
      <c r="FTC908" s="3"/>
      <c r="FTD908" s="3"/>
      <c r="FTE908" s="3"/>
      <c r="FTF908" s="3"/>
      <c r="FTG908" s="3"/>
      <c r="FTH908" s="3"/>
      <c r="FTI908" s="3"/>
      <c r="FTJ908" s="3"/>
      <c r="FTK908" s="3"/>
      <c r="FTL908" s="3"/>
      <c r="FTM908" s="3"/>
      <c r="FTN908" s="3"/>
      <c r="FTO908" s="3"/>
      <c r="FTP908" s="3"/>
      <c r="FTQ908" s="3"/>
      <c r="FTR908" s="3"/>
      <c r="FTS908" s="3"/>
      <c r="FTT908" s="3"/>
      <c r="FTU908" s="3"/>
      <c r="FTV908" s="3"/>
      <c r="FTW908" s="3"/>
      <c r="FTX908" s="3"/>
      <c r="FTY908" s="3"/>
      <c r="FTZ908" s="3"/>
      <c r="FUA908" s="3"/>
      <c r="FUB908" s="3"/>
      <c r="FUC908" s="3"/>
      <c r="FUD908" s="3"/>
      <c r="FUE908" s="3"/>
      <c r="FUF908" s="3"/>
      <c r="FUG908" s="3"/>
      <c r="FUH908" s="3"/>
      <c r="FUI908" s="3"/>
      <c r="FUJ908" s="3"/>
      <c r="FUK908" s="3"/>
      <c r="FUL908" s="3"/>
      <c r="FUM908" s="3"/>
      <c r="FUN908" s="3"/>
      <c r="FUO908" s="3"/>
      <c r="FUP908" s="3"/>
      <c r="FUQ908" s="3"/>
      <c r="FUR908" s="3"/>
      <c r="FUS908" s="3"/>
      <c r="FUT908" s="3"/>
      <c r="FUU908" s="3"/>
      <c r="FUV908" s="3"/>
      <c r="FUW908" s="3"/>
      <c r="FUX908" s="3"/>
      <c r="FUY908" s="3"/>
      <c r="FUZ908" s="3"/>
      <c r="FVA908" s="3"/>
      <c r="FVB908" s="3"/>
      <c r="FVC908" s="3"/>
      <c r="FVD908" s="3"/>
      <c r="FVE908" s="3"/>
      <c r="FVF908" s="3"/>
      <c r="FVG908" s="3"/>
      <c r="FVH908" s="3"/>
      <c r="FVI908" s="3"/>
      <c r="FVJ908" s="3"/>
      <c r="FVK908" s="3"/>
      <c r="FVL908" s="3"/>
      <c r="FVM908" s="3"/>
      <c r="FVN908" s="3"/>
      <c r="FVO908" s="3"/>
      <c r="FVP908" s="3"/>
      <c r="FVQ908" s="3"/>
      <c r="FVR908" s="3"/>
      <c r="FVS908" s="3"/>
      <c r="FVT908" s="3"/>
      <c r="FVU908" s="3"/>
      <c r="FVV908" s="3"/>
      <c r="FVW908" s="3"/>
      <c r="FVX908" s="3"/>
      <c r="FVY908" s="3"/>
      <c r="FVZ908" s="3"/>
      <c r="FWA908" s="3"/>
      <c r="FWB908" s="3"/>
      <c r="FWC908" s="3"/>
      <c r="FWD908" s="3"/>
      <c r="FWE908" s="3"/>
      <c r="FWF908" s="3"/>
      <c r="FWG908" s="3"/>
      <c r="FWH908" s="3"/>
      <c r="FWI908" s="3"/>
      <c r="FWJ908" s="3"/>
      <c r="FWK908" s="3"/>
      <c r="FWL908" s="3"/>
      <c r="FWM908" s="3"/>
      <c r="FWN908" s="3"/>
      <c r="FWO908" s="3"/>
      <c r="FWP908" s="3"/>
      <c r="FWQ908" s="3"/>
      <c r="FWR908" s="3"/>
      <c r="FWS908" s="3"/>
      <c r="FWT908" s="3"/>
      <c r="FWU908" s="3"/>
      <c r="FWV908" s="3"/>
      <c r="FWW908" s="3"/>
      <c r="FWX908" s="3"/>
      <c r="FWY908" s="3"/>
      <c r="FWZ908" s="3"/>
      <c r="FXA908" s="3"/>
      <c r="FXB908" s="3"/>
      <c r="FXC908" s="3"/>
      <c r="FXD908" s="3"/>
      <c r="FXE908" s="3"/>
      <c r="FXF908" s="3"/>
      <c r="FXG908" s="3"/>
      <c r="FXH908" s="3"/>
      <c r="FXI908" s="3"/>
      <c r="FXJ908" s="3"/>
      <c r="FXK908" s="3"/>
      <c r="FXL908" s="3"/>
      <c r="FXM908" s="3"/>
      <c r="FXN908" s="3"/>
      <c r="FXO908" s="3"/>
      <c r="FXP908" s="3"/>
      <c r="FXQ908" s="3"/>
      <c r="FXR908" s="3"/>
      <c r="FXS908" s="3"/>
      <c r="FXT908" s="3"/>
      <c r="FXU908" s="3"/>
      <c r="FXV908" s="3"/>
      <c r="FXW908" s="3"/>
      <c r="FXX908" s="3"/>
      <c r="FXY908" s="3"/>
      <c r="FXZ908" s="3"/>
      <c r="FYA908" s="3"/>
      <c r="FYB908" s="3"/>
      <c r="FYC908" s="3"/>
      <c r="FYD908" s="3"/>
      <c r="FYE908" s="3"/>
      <c r="FYF908" s="3"/>
      <c r="FYG908" s="3"/>
      <c r="FYH908" s="3"/>
      <c r="FYI908" s="3"/>
      <c r="FYJ908" s="3"/>
      <c r="FYK908" s="3"/>
      <c r="FYL908" s="3"/>
      <c r="FYM908" s="3"/>
      <c r="FYN908" s="3"/>
      <c r="FYO908" s="3"/>
      <c r="FYP908" s="3"/>
      <c r="FYQ908" s="3"/>
      <c r="FYR908" s="3"/>
      <c r="FYS908" s="3"/>
      <c r="FYT908" s="3"/>
      <c r="FYU908" s="3"/>
      <c r="FYV908" s="3"/>
      <c r="FYW908" s="3"/>
      <c r="FYX908" s="3"/>
      <c r="FYY908" s="3"/>
      <c r="FYZ908" s="3"/>
      <c r="FZA908" s="3"/>
      <c r="FZB908" s="3"/>
      <c r="FZC908" s="3"/>
      <c r="FZD908" s="3"/>
      <c r="FZE908" s="3"/>
      <c r="FZF908" s="3"/>
      <c r="FZG908" s="3"/>
      <c r="FZH908" s="3"/>
      <c r="FZI908" s="3"/>
      <c r="FZJ908" s="3"/>
      <c r="FZK908" s="3"/>
      <c r="FZL908" s="3"/>
      <c r="FZM908" s="3"/>
      <c r="FZN908" s="3"/>
      <c r="FZO908" s="3"/>
      <c r="FZP908" s="3"/>
      <c r="FZQ908" s="3"/>
      <c r="FZR908" s="3"/>
      <c r="FZS908" s="3"/>
      <c r="FZT908" s="3"/>
      <c r="FZU908" s="3"/>
      <c r="FZV908" s="3"/>
      <c r="FZW908" s="3"/>
      <c r="FZX908" s="3"/>
      <c r="FZY908" s="3"/>
      <c r="FZZ908" s="3"/>
      <c r="GAA908" s="3"/>
      <c r="GAB908" s="3"/>
      <c r="GAC908" s="3"/>
      <c r="GAD908" s="3"/>
      <c r="GAE908" s="3"/>
      <c r="GAF908" s="3"/>
      <c r="GAG908" s="3"/>
      <c r="GAH908" s="3"/>
      <c r="GAI908" s="3"/>
      <c r="GAJ908" s="3"/>
      <c r="GAK908" s="3"/>
      <c r="GAL908" s="3"/>
      <c r="GAM908" s="3"/>
      <c r="GAN908" s="3"/>
      <c r="GAO908" s="3"/>
      <c r="GAP908" s="3"/>
      <c r="GAQ908" s="3"/>
      <c r="GAR908" s="3"/>
      <c r="GAS908" s="3"/>
      <c r="GAT908" s="3"/>
      <c r="GAU908" s="3"/>
      <c r="GAV908" s="3"/>
      <c r="GAW908" s="3"/>
      <c r="GAX908" s="3"/>
      <c r="GAY908" s="3"/>
      <c r="GAZ908" s="3"/>
      <c r="GBA908" s="3"/>
      <c r="GBB908" s="3"/>
      <c r="GBC908" s="3"/>
      <c r="GBD908" s="3"/>
      <c r="GBE908" s="3"/>
      <c r="GBF908" s="3"/>
      <c r="GBG908" s="3"/>
      <c r="GBH908" s="3"/>
      <c r="GBI908" s="3"/>
      <c r="GBJ908" s="3"/>
      <c r="GBK908" s="3"/>
      <c r="GBL908" s="3"/>
      <c r="GBM908" s="3"/>
      <c r="GBN908" s="3"/>
      <c r="GBO908" s="3"/>
      <c r="GBP908" s="3"/>
      <c r="GBQ908" s="3"/>
      <c r="GBR908" s="3"/>
      <c r="GBS908" s="3"/>
      <c r="GBT908" s="3"/>
      <c r="GBU908" s="3"/>
      <c r="GBV908" s="3"/>
      <c r="GBW908" s="3"/>
      <c r="GBX908" s="3"/>
      <c r="GBY908" s="3"/>
      <c r="GBZ908" s="3"/>
      <c r="GCA908" s="3"/>
      <c r="GCB908" s="3"/>
      <c r="GCC908" s="3"/>
      <c r="GCD908" s="3"/>
      <c r="GCE908" s="3"/>
      <c r="GCF908" s="3"/>
      <c r="GCG908" s="3"/>
      <c r="GCH908" s="3"/>
      <c r="GCI908" s="3"/>
      <c r="GCJ908" s="3"/>
      <c r="GCK908" s="3"/>
      <c r="GCL908" s="3"/>
      <c r="GCM908" s="3"/>
      <c r="GCN908" s="3"/>
      <c r="GCO908" s="3"/>
      <c r="GCP908" s="3"/>
      <c r="GCQ908" s="3"/>
      <c r="GCR908" s="3"/>
      <c r="GCS908" s="3"/>
      <c r="GCT908" s="3"/>
      <c r="GCU908" s="3"/>
      <c r="GCV908" s="3"/>
      <c r="GCW908" s="3"/>
      <c r="GCX908" s="3"/>
      <c r="GCY908" s="3"/>
      <c r="GCZ908" s="3"/>
      <c r="GDA908" s="3"/>
      <c r="GDB908" s="3"/>
      <c r="GDC908" s="3"/>
      <c r="GDD908" s="3"/>
      <c r="GDE908" s="3"/>
      <c r="GDF908" s="3"/>
      <c r="GDG908" s="3"/>
      <c r="GDH908" s="3"/>
      <c r="GDI908" s="3"/>
      <c r="GDJ908" s="3"/>
      <c r="GDK908" s="3"/>
      <c r="GDL908" s="3"/>
      <c r="GDM908" s="3"/>
      <c r="GDN908" s="3"/>
      <c r="GDO908" s="3"/>
      <c r="GDP908" s="3"/>
      <c r="GDQ908" s="3"/>
      <c r="GDR908" s="3"/>
      <c r="GDS908" s="3"/>
      <c r="GDT908" s="3"/>
      <c r="GDU908" s="3"/>
      <c r="GDV908" s="3"/>
      <c r="GDW908" s="3"/>
      <c r="GDX908" s="3"/>
      <c r="GDY908" s="3"/>
      <c r="GDZ908" s="3"/>
      <c r="GEA908" s="3"/>
      <c r="GEB908" s="3"/>
      <c r="GEC908" s="3"/>
      <c r="GED908" s="3"/>
      <c r="GEE908" s="3"/>
      <c r="GEF908" s="3"/>
      <c r="GEG908" s="3"/>
      <c r="GEH908" s="3"/>
      <c r="GEI908" s="3"/>
      <c r="GEJ908" s="3"/>
      <c r="GEK908" s="3"/>
      <c r="GEL908" s="3"/>
      <c r="GEM908" s="3"/>
      <c r="GEN908" s="3"/>
      <c r="GEO908" s="3"/>
      <c r="GEP908" s="3"/>
      <c r="GEQ908" s="3"/>
      <c r="GER908" s="3"/>
      <c r="GES908" s="3"/>
      <c r="GET908" s="3"/>
      <c r="GEU908" s="3"/>
      <c r="GEV908" s="3"/>
      <c r="GEW908" s="3"/>
      <c r="GEX908" s="3"/>
      <c r="GEY908" s="3"/>
      <c r="GEZ908" s="3"/>
      <c r="GFA908" s="3"/>
      <c r="GFB908" s="3"/>
      <c r="GFC908" s="3"/>
      <c r="GFD908" s="3"/>
      <c r="GFE908" s="3"/>
      <c r="GFF908" s="3"/>
      <c r="GFG908" s="3"/>
      <c r="GFH908" s="3"/>
      <c r="GFI908" s="3"/>
      <c r="GFJ908" s="3"/>
      <c r="GFK908" s="3"/>
      <c r="GFL908" s="3"/>
      <c r="GFM908" s="3"/>
      <c r="GFN908" s="3"/>
      <c r="GFO908" s="3"/>
      <c r="GFP908" s="3"/>
      <c r="GFQ908" s="3"/>
      <c r="GFR908" s="3"/>
      <c r="GFS908" s="3"/>
      <c r="GFT908" s="3"/>
      <c r="GFU908" s="3"/>
      <c r="GFV908" s="3"/>
      <c r="GFW908" s="3"/>
      <c r="GFX908" s="3"/>
      <c r="GFY908" s="3"/>
      <c r="GFZ908" s="3"/>
      <c r="GGA908" s="3"/>
      <c r="GGB908" s="3"/>
      <c r="GGC908" s="3"/>
      <c r="GGD908" s="3"/>
      <c r="GGE908" s="3"/>
      <c r="GGF908" s="3"/>
      <c r="GGG908" s="3"/>
      <c r="GGH908" s="3"/>
      <c r="GGI908" s="3"/>
      <c r="GGJ908" s="3"/>
      <c r="GGK908" s="3"/>
      <c r="GGL908" s="3"/>
      <c r="GGM908" s="3"/>
      <c r="GGN908" s="3"/>
      <c r="GGO908" s="3"/>
      <c r="GGP908" s="3"/>
      <c r="GGQ908" s="3"/>
      <c r="GGR908" s="3"/>
      <c r="GGS908" s="3"/>
      <c r="GGT908" s="3"/>
      <c r="GGU908" s="3"/>
      <c r="GGV908" s="3"/>
      <c r="GGW908" s="3"/>
      <c r="GGX908" s="3"/>
      <c r="GGY908" s="3"/>
      <c r="GGZ908" s="3"/>
      <c r="GHA908" s="3"/>
      <c r="GHB908" s="3"/>
      <c r="GHC908" s="3"/>
      <c r="GHD908" s="3"/>
      <c r="GHE908" s="3"/>
      <c r="GHF908" s="3"/>
      <c r="GHG908" s="3"/>
      <c r="GHH908" s="3"/>
      <c r="GHI908" s="3"/>
      <c r="GHJ908" s="3"/>
      <c r="GHK908" s="3"/>
      <c r="GHL908" s="3"/>
      <c r="GHM908" s="3"/>
      <c r="GHN908" s="3"/>
      <c r="GHO908" s="3"/>
      <c r="GHP908" s="3"/>
      <c r="GHQ908" s="3"/>
      <c r="GHR908" s="3"/>
      <c r="GHS908" s="3"/>
      <c r="GHT908" s="3"/>
      <c r="GHU908" s="3"/>
      <c r="GHV908" s="3"/>
      <c r="GHW908" s="3"/>
      <c r="GHX908" s="3"/>
      <c r="GHY908" s="3"/>
      <c r="GHZ908" s="3"/>
      <c r="GIA908" s="3"/>
      <c r="GIB908" s="3"/>
      <c r="GIC908" s="3"/>
      <c r="GID908" s="3"/>
      <c r="GIE908" s="3"/>
      <c r="GIF908" s="3"/>
      <c r="GIG908" s="3"/>
      <c r="GIH908" s="3"/>
      <c r="GII908" s="3"/>
      <c r="GIJ908" s="3"/>
      <c r="GIK908" s="3"/>
      <c r="GIL908" s="3"/>
      <c r="GIM908" s="3"/>
      <c r="GIN908" s="3"/>
      <c r="GIO908" s="3"/>
      <c r="GIP908" s="3"/>
      <c r="GIQ908" s="3"/>
      <c r="GIR908" s="3"/>
      <c r="GIS908" s="3"/>
      <c r="GIT908" s="3"/>
      <c r="GIU908" s="3"/>
      <c r="GIV908" s="3"/>
      <c r="GIW908" s="3"/>
      <c r="GIX908" s="3"/>
      <c r="GIY908" s="3"/>
      <c r="GIZ908" s="3"/>
      <c r="GJA908" s="3"/>
      <c r="GJB908" s="3"/>
      <c r="GJC908" s="3"/>
      <c r="GJD908" s="3"/>
      <c r="GJE908" s="3"/>
      <c r="GJF908" s="3"/>
      <c r="GJG908" s="3"/>
      <c r="GJH908" s="3"/>
      <c r="GJI908" s="3"/>
      <c r="GJJ908" s="3"/>
      <c r="GJK908" s="3"/>
      <c r="GJL908" s="3"/>
      <c r="GJM908" s="3"/>
      <c r="GJN908" s="3"/>
      <c r="GJO908" s="3"/>
      <c r="GJP908" s="3"/>
      <c r="GJQ908" s="3"/>
      <c r="GJR908" s="3"/>
      <c r="GJS908" s="3"/>
      <c r="GJT908" s="3"/>
      <c r="GJU908" s="3"/>
      <c r="GJV908" s="3"/>
      <c r="GJW908" s="3"/>
      <c r="GJX908" s="3"/>
      <c r="GJY908" s="3"/>
      <c r="GJZ908" s="3"/>
      <c r="GKA908" s="3"/>
      <c r="GKB908" s="3"/>
      <c r="GKC908" s="3"/>
      <c r="GKD908" s="3"/>
      <c r="GKE908" s="3"/>
      <c r="GKF908" s="3"/>
      <c r="GKG908" s="3"/>
      <c r="GKH908" s="3"/>
      <c r="GKI908" s="3"/>
      <c r="GKJ908" s="3"/>
      <c r="GKK908" s="3"/>
      <c r="GKL908" s="3"/>
      <c r="GKM908" s="3"/>
      <c r="GKN908" s="3"/>
      <c r="GKO908" s="3"/>
      <c r="GKP908" s="3"/>
      <c r="GKQ908" s="3"/>
      <c r="GKR908" s="3"/>
      <c r="GKS908" s="3"/>
      <c r="GKT908" s="3"/>
      <c r="GKU908" s="3"/>
      <c r="GKV908" s="3"/>
      <c r="GKW908" s="3"/>
      <c r="GKX908" s="3"/>
      <c r="GKY908" s="3"/>
      <c r="GKZ908" s="3"/>
      <c r="GLA908" s="3"/>
      <c r="GLB908" s="3"/>
      <c r="GLC908" s="3"/>
      <c r="GLD908" s="3"/>
      <c r="GLE908" s="3"/>
      <c r="GLF908" s="3"/>
      <c r="GLG908" s="3"/>
      <c r="GLH908" s="3"/>
      <c r="GLI908" s="3"/>
      <c r="GLJ908" s="3"/>
      <c r="GLK908" s="3"/>
      <c r="GLL908" s="3"/>
      <c r="GLM908" s="3"/>
      <c r="GLN908" s="3"/>
      <c r="GLO908" s="3"/>
      <c r="GLP908" s="3"/>
      <c r="GLQ908" s="3"/>
      <c r="GLR908" s="3"/>
      <c r="GLS908" s="3"/>
      <c r="GLT908" s="3"/>
      <c r="GLU908" s="3"/>
      <c r="GLV908" s="3"/>
      <c r="GLW908" s="3"/>
      <c r="GLX908" s="3"/>
      <c r="GLY908" s="3"/>
      <c r="GLZ908" s="3"/>
      <c r="GMA908" s="3"/>
      <c r="GMB908" s="3"/>
      <c r="GMC908" s="3"/>
      <c r="GMD908" s="3"/>
      <c r="GME908" s="3"/>
      <c r="GMF908" s="3"/>
      <c r="GMG908" s="3"/>
      <c r="GMH908" s="3"/>
      <c r="GMI908" s="3"/>
      <c r="GMJ908" s="3"/>
      <c r="GMK908" s="3"/>
      <c r="GML908" s="3"/>
      <c r="GMM908" s="3"/>
      <c r="GMN908" s="3"/>
      <c r="GMO908" s="3"/>
      <c r="GMP908" s="3"/>
      <c r="GMQ908" s="3"/>
      <c r="GMR908" s="3"/>
      <c r="GMS908" s="3"/>
      <c r="GMT908" s="3"/>
      <c r="GMU908" s="3"/>
      <c r="GMV908" s="3"/>
      <c r="GMW908" s="3"/>
      <c r="GMX908" s="3"/>
      <c r="GMY908" s="3"/>
      <c r="GMZ908" s="3"/>
      <c r="GNA908" s="3"/>
      <c r="GNB908" s="3"/>
      <c r="GNC908" s="3"/>
      <c r="GND908" s="3"/>
      <c r="GNE908" s="3"/>
      <c r="GNF908" s="3"/>
      <c r="GNG908" s="3"/>
      <c r="GNH908" s="3"/>
      <c r="GNI908" s="3"/>
      <c r="GNJ908" s="3"/>
      <c r="GNK908" s="3"/>
      <c r="GNL908" s="3"/>
      <c r="GNM908" s="3"/>
      <c r="GNN908" s="3"/>
      <c r="GNO908" s="3"/>
      <c r="GNP908" s="3"/>
      <c r="GNQ908" s="3"/>
      <c r="GNR908" s="3"/>
      <c r="GNS908" s="3"/>
      <c r="GNT908" s="3"/>
      <c r="GNU908" s="3"/>
      <c r="GNV908" s="3"/>
      <c r="GNW908" s="3"/>
      <c r="GNX908" s="3"/>
      <c r="GNY908" s="3"/>
      <c r="GNZ908" s="3"/>
      <c r="GOA908" s="3"/>
      <c r="GOB908" s="3"/>
      <c r="GOC908" s="3"/>
      <c r="GOD908" s="3"/>
      <c r="GOE908" s="3"/>
      <c r="GOF908" s="3"/>
      <c r="GOG908" s="3"/>
      <c r="GOH908" s="3"/>
      <c r="GOI908" s="3"/>
      <c r="GOJ908" s="3"/>
      <c r="GOK908" s="3"/>
      <c r="GOL908" s="3"/>
      <c r="GOM908" s="3"/>
      <c r="GON908" s="3"/>
      <c r="GOO908" s="3"/>
      <c r="GOP908" s="3"/>
      <c r="GOQ908" s="3"/>
      <c r="GOR908" s="3"/>
      <c r="GOS908" s="3"/>
      <c r="GOT908" s="3"/>
      <c r="GOU908" s="3"/>
      <c r="GOV908" s="3"/>
      <c r="GOW908" s="3"/>
      <c r="GOX908" s="3"/>
      <c r="GOY908" s="3"/>
      <c r="GOZ908" s="3"/>
      <c r="GPA908" s="3"/>
      <c r="GPB908" s="3"/>
      <c r="GPC908" s="3"/>
      <c r="GPD908" s="3"/>
      <c r="GPE908" s="3"/>
      <c r="GPF908" s="3"/>
      <c r="GPG908" s="3"/>
      <c r="GPH908" s="3"/>
      <c r="GPI908" s="3"/>
      <c r="GPJ908" s="3"/>
      <c r="GPK908" s="3"/>
      <c r="GPL908" s="3"/>
      <c r="GPM908" s="3"/>
      <c r="GPN908" s="3"/>
      <c r="GPO908" s="3"/>
      <c r="GPP908" s="3"/>
      <c r="GPQ908" s="3"/>
      <c r="GPR908" s="3"/>
      <c r="GPS908" s="3"/>
      <c r="GPT908" s="3"/>
      <c r="GPU908" s="3"/>
      <c r="GPV908" s="3"/>
      <c r="GPW908" s="3"/>
      <c r="GPX908" s="3"/>
      <c r="GPY908" s="3"/>
      <c r="GPZ908" s="3"/>
      <c r="GQA908" s="3"/>
      <c r="GQB908" s="3"/>
      <c r="GQC908" s="3"/>
      <c r="GQD908" s="3"/>
      <c r="GQE908" s="3"/>
      <c r="GQF908" s="3"/>
      <c r="GQG908" s="3"/>
      <c r="GQH908" s="3"/>
      <c r="GQI908" s="3"/>
      <c r="GQJ908" s="3"/>
      <c r="GQK908" s="3"/>
      <c r="GQL908" s="3"/>
      <c r="GQM908" s="3"/>
      <c r="GQN908" s="3"/>
      <c r="GQO908" s="3"/>
      <c r="GQP908" s="3"/>
      <c r="GQQ908" s="3"/>
      <c r="GQR908" s="3"/>
      <c r="GQS908" s="3"/>
      <c r="GQT908" s="3"/>
      <c r="GQU908" s="3"/>
      <c r="GQV908" s="3"/>
      <c r="GQW908" s="3"/>
      <c r="GQX908" s="3"/>
      <c r="GQY908" s="3"/>
      <c r="GQZ908" s="3"/>
      <c r="GRA908" s="3"/>
      <c r="GRB908" s="3"/>
      <c r="GRC908" s="3"/>
      <c r="GRD908" s="3"/>
      <c r="GRE908" s="3"/>
      <c r="GRF908" s="3"/>
      <c r="GRG908" s="3"/>
      <c r="GRH908" s="3"/>
      <c r="GRI908" s="3"/>
      <c r="GRJ908" s="3"/>
      <c r="GRK908" s="3"/>
      <c r="GRL908" s="3"/>
      <c r="GRM908" s="3"/>
      <c r="GRN908" s="3"/>
      <c r="GRO908" s="3"/>
      <c r="GRP908" s="3"/>
      <c r="GRQ908" s="3"/>
      <c r="GRR908" s="3"/>
      <c r="GRS908" s="3"/>
      <c r="GRT908" s="3"/>
      <c r="GRU908" s="3"/>
      <c r="GRV908" s="3"/>
      <c r="GRW908" s="3"/>
      <c r="GRX908" s="3"/>
      <c r="GRY908" s="3"/>
      <c r="GRZ908" s="3"/>
      <c r="GSA908" s="3"/>
      <c r="GSB908" s="3"/>
      <c r="GSC908" s="3"/>
      <c r="GSD908" s="3"/>
      <c r="GSE908" s="3"/>
      <c r="GSF908" s="3"/>
      <c r="GSG908" s="3"/>
      <c r="GSH908" s="3"/>
      <c r="GSI908" s="3"/>
      <c r="GSJ908" s="3"/>
      <c r="GSK908" s="3"/>
      <c r="GSL908" s="3"/>
      <c r="GSM908" s="3"/>
      <c r="GSN908" s="3"/>
      <c r="GSO908" s="3"/>
      <c r="GSP908" s="3"/>
      <c r="GSQ908" s="3"/>
      <c r="GSR908" s="3"/>
      <c r="GSS908" s="3"/>
      <c r="GST908" s="3"/>
      <c r="GSU908" s="3"/>
      <c r="GSV908" s="3"/>
      <c r="GSW908" s="3"/>
      <c r="GSX908" s="3"/>
      <c r="GSY908" s="3"/>
      <c r="GSZ908" s="3"/>
      <c r="GTA908" s="3"/>
      <c r="GTB908" s="3"/>
      <c r="GTC908" s="3"/>
      <c r="GTD908" s="3"/>
      <c r="GTE908" s="3"/>
      <c r="GTF908" s="3"/>
      <c r="GTG908" s="3"/>
      <c r="GTH908" s="3"/>
      <c r="GTI908" s="3"/>
      <c r="GTJ908" s="3"/>
      <c r="GTK908" s="3"/>
      <c r="GTL908" s="3"/>
      <c r="GTM908" s="3"/>
      <c r="GTN908" s="3"/>
      <c r="GTO908" s="3"/>
      <c r="GTP908" s="3"/>
      <c r="GTQ908" s="3"/>
      <c r="GTR908" s="3"/>
      <c r="GTS908" s="3"/>
      <c r="GTT908" s="3"/>
      <c r="GTU908" s="3"/>
      <c r="GTV908" s="3"/>
      <c r="GTW908" s="3"/>
      <c r="GTX908" s="3"/>
      <c r="GTY908" s="3"/>
      <c r="GTZ908" s="3"/>
      <c r="GUA908" s="3"/>
      <c r="GUB908" s="3"/>
      <c r="GUC908" s="3"/>
      <c r="GUD908" s="3"/>
      <c r="GUE908" s="3"/>
      <c r="GUF908" s="3"/>
      <c r="GUG908" s="3"/>
      <c r="GUH908" s="3"/>
      <c r="GUI908" s="3"/>
      <c r="GUJ908" s="3"/>
      <c r="GUK908" s="3"/>
      <c r="GUL908" s="3"/>
      <c r="GUM908" s="3"/>
      <c r="GUN908" s="3"/>
      <c r="GUO908" s="3"/>
      <c r="GUP908" s="3"/>
      <c r="GUQ908" s="3"/>
      <c r="GUR908" s="3"/>
      <c r="GUS908" s="3"/>
      <c r="GUT908" s="3"/>
      <c r="GUU908" s="3"/>
      <c r="GUV908" s="3"/>
      <c r="GUW908" s="3"/>
      <c r="GUX908" s="3"/>
      <c r="GUY908" s="3"/>
      <c r="GUZ908" s="3"/>
      <c r="GVA908" s="3"/>
      <c r="GVB908" s="3"/>
      <c r="GVC908" s="3"/>
      <c r="GVD908" s="3"/>
      <c r="GVE908" s="3"/>
      <c r="GVF908" s="3"/>
      <c r="GVG908" s="3"/>
      <c r="GVH908" s="3"/>
      <c r="GVI908" s="3"/>
      <c r="GVJ908" s="3"/>
      <c r="GVK908" s="3"/>
      <c r="GVL908" s="3"/>
      <c r="GVM908" s="3"/>
      <c r="GVN908" s="3"/>
      <c r="GVO908" s="3"/>
      <c r="GVP908" s="3"/>
      <c r="GVQ908" s="3"/>
      <c r="GVR908" s="3"/>
      <c r="GVS908" s="3"/>
      <c r="GVT908" s="3"/>
      <c r="GVU908" s="3"/>
      <c r="GVV908" s="3"/>
      <c r="GVW908" s="3"/>
      <c r="GVX908" s="3"/>
      <c r="GVY908" s="3"/>
      <c r="GVZ908" s="3"/>
      <c r="GWA908" s="3"/>
      <c r="GWB908" s="3"/>
      <c r="GWC908" s="3"/>
      <c r="GWD908" s="3"/>
      <c r="GWE908" s="3"/>
      <c r="GWF908" s="3"/>
      <c r="GWG908" s="3"/>
      <c r="GWH908" s="3"/>
      <c r="GWI908" s="3"/>
      <c r="GWJ908" s="3"/>
      <c r="GWK908" s="3"/>
      <c r="GWL908" s="3"/>
      <c r="GWM908" s="3"/>
      <c r="GWN908" s="3"/>
      <c r="GWO908" s="3"/>
      <c r="GWP908" s="3"/>
      <c r="GWQ908" s="3"/>
      <c r="GWR908" s="3"/>
      <c r="GWS908" s="3"/>
      <c r="GWT908" s="3"/>
      <c r="GWU908" s="3"/>
      <c r="GWV908" s="3"/>
      <c r="GWW908" s="3"/>
      <c r="GWX908" s="3"/>
      <c r="GWY908" s="3"/>
      <c r="GWZ908" s="3"/>
      <c r="GXA908" s="3"/>
      <c r="GXB908" s="3"/>
      <c r="GXC908" s="3"/>
      <c r="GXD908" s="3"/>
      <c r="GXE908" s="3"/>
      <c r="GXF908" s="3"/>
      <c r="GXG908" s="3"/>
      <c r="GXH908" s="3"/>
      <c r="GXI908" s="3"/>
      <c r="GXJ908" s="3"/>
      <c r="GXK908" s="3"/>
      <c r="GXL908" s="3"/>
      <c r="GXM908" s="3"/>
      <c r="GXN908" s="3"/>
      <c r="GXO908" s="3"/>
      <c r="GXP908" s="3"/>
      <c r="GXQ908" s="3"/>
      <c r="GXR908" s="3"/>
      <c r="GXS908" s="3"/>
      <c r="GXT908" s="3"/>
      <c r="GXU908" s="3"/>
      <c r="GXV908" s="3"/>
      <c r="GXW908" s="3"/>
      <c r="GXX908" s="3"/>
      <c r="GXY908" s="3"/>
      <c r="GXZ908" s="3"/>
      <c r="GYA908" s="3"/>
      <c r="GYB908" s="3"/>
      <c r="GYC908" s="3"/>
      <c r="GYD908" s="3"/>
      <c r="GYE908" s="3"/>
      <c r="GYF908" s="3"/>
      <c r="GYG908" s="3"/>
      <c r="GYH908" s="3"/>
      <c r="GYI908" s="3"/>
      <c r="GYJ908" s="3"/>
      <c r="GYK908" s="3"/>
      <c r="GYL908" s="3"/>
      <c r="GYM908" s="3"/>
      <c r="GYN908" s="3"/>
      <c r="GYO908" s="3"/>
      <c r="GYP908" s="3"/>
      <c r="GYQ908" s="3"/>
      <c r="GYR908" s="3"/>
      <c r="GYS908" s="3"/>
      <c r="GYT908" s="3"/>
      <c r="GYU908" s="3"/>
      <c r="GYV908" s="3"/>
      <c r="GYW908" s="3"/>
      <c r="GYX908" s="3"/>
      <c r="GYY908" s="3"/>
      <c r="GYZ908" s="3"/>
      <c r="GZA908" s="3"/>
      <c r="GZB908" s="3"/>
      <c r="GZC908" s="3"/>
      <c r="GZD908" s="3"/>
      <c r="GZE908" s="3"/>
      <c r="GZF908" s="3"/>
      <c r="GZG908" s="3"/>
      <c r="GZH908" s="3"/>
      <c r="GZI908" s="3"/>
      <c r="GZJ908" s="3"/>
      <c r="GZK908" s="3"/>
      <c r="GZL908" s="3"/>
      <c r="GZM908" s="3"/>
      <c r="GZN908" s="3"/>
      <c r="GZO908" s="3"/>
      <c r="GZP908" s="3"/>
      <c r="GZQ908" s="3"/>
      <c r="GZR908" s="3"/>
      <c r="GZS908" s="3"/>
      <c r="GZT908" s="3"/>
      <c r="GZU908" s="3"/>
      <c r="GZV908" s="3"/>
      <c r="GZW908" s="3"/>
      <c r="GZX908" s="3"/>
      <c r="GZY908" s="3"/>
      <c r="GZZ908" s="3"/>
      <c r="HAA908" s="3"/>
      <c r="HAB908" s="3"/>
      <c r="HAC908" s="3"/>
      <c r="HAD908" s="3"/>
      <c r="HAE908" s="3"/>
      <c r="HAF908" s="3"/>
      <c r="HAG908" s="3"/>
      <c r="HAH908" s="3"/>
      <c r="HAI908" s="3"/>
      <c r="HAJ908" s="3"/>
      <c r="HAK908" s="3"/>
      <c r="HAL908" s="3"/>
      <c r="HAM908" s="3"/>
      <c r="HAN908" s="3"/>
      <c r="HAO908" s="3"/>
      <c r="HAP908" s="3"/>
      <c r="HAQ908" s="3"/>
      <c r="HAR908" s="3"/>
      <c r="HAS908" s="3"/>
      <c r="HAT908" s="3"/>
      <c r="HAU908" s="3"/>
      <c r="HAV908" s="3"/>
      <c r="HAW908" s="3"/>
      <c r="HAX908" s="3"/>
      <c r="HAY908" s="3"/>
      <c r="HAZ908" s="3"/>
      <c r="HBA908" s="3"/>
      <c r="HBB908" s="3"/>
      <c r="HBC908" s="3"/>
      <c r="HBD908" s="3"/>
      <c r="HBE908" s="3"/>
      <c r="HBF908" s="3"/>
      <c r="HBG908" s="3"/>
      <c r="HBH908" s="3"/>
      <c r="HBI908" s="3"/>
      <c r="HBJ908" s="3"/>
      <c r="HBK908" s="3"/>
      <c r="HBL908" s="3"/>
      <c r="HBM908" s="3"/>
      <c r="HBN908" s="3"/>
      <c r="HBO908" s="3"/>
      <c r="HBP908" s="3"/>
      <c r="HBQ908" s="3"/>
      <c r="HBR908" s="3"/>
      <c r="HBS908" s="3"/>
      <c r="HBT908" s="3"/>
      <c r="HBU908" s="3"/>
      <c r="HBV908" s="3"/>
      <c r="HBW908" s="3"/>
      <c r="HBX908" s="3"/>
      <c r="HBY908" s="3"/>
      <c r="HBZ908" s="3"/>
      <c r="HCA908" s="3"/>
      <c r="HCB908" s="3"/>
      <c r="HCC908" s="3"/>
      <c r="HCD908" s="3"/>
      <c r="HCE908" s="3"/>
      <c r="HCF908" s="3"/>
      <c r="HCG908" s="3"/>
      <c r="HCH908" s="3"/>
      <c r="HCI908" s="3"/>
      <c r="HCJ908" s="3"/>
      <c r="HCK908" s="3"/>
      <c r="HCL908" s="3"/>
      <c r="HCM908" s="3"/>
      <c r="HCN908" s="3"/>
      <c r="HCO908" s="3"/>
      <c r="HCP908" s="3"/>
      <c r="HCQ908" s="3"/>
      <c r="HCR908" s="3"/>
      <c r="HCS908" s="3"/>
      <c r="HCT908" s="3"/>
      <c r="HCU908" s="3"/>
      <c r="HCV908" s="3"/>
      <c r="HCW908" s="3"/>
      <c r="HCX908" s="3"/>
      <c r="HCY908" s="3"/>
      <c r="HCZ908" s="3"/>
      <c r="HDA908" s="3"/>
      <c r="HDB908" s="3"/>
      <c r="HDC908" s="3"/>
      <c r="HDD908" s="3"/>
      <c r="HDE908" s="3"/>
      <c r="HDF908" s="3"/>
      <c r="HDG908" s="3"/>
      <c r="HDH908" s="3"/>
      <c r="HDI908" s="3"/>
      <c r="HDJ908" s="3"/>
      <c r="HDK908" s="3"/>
      <c r="HDL908" s="3"/>
      <c r="HDM908" s="3"/>
      <c r="HDN908" s="3"/>
      <c r="HDO908" s="3"/>
      <c r="HDP908" s="3"/>
      <c r="HDQ908" s="3"/>
      <c r="HDR908" s="3"/>
      <c r="HDS908" s="3"/>
      <c r="HDT908" s="3"/>
      <c r="HDU908" s="3"/>
      <c r="HDV908" s="3"/>
      <c r="HDW908" s="3"/>
      <c r="HDX908" s="3"/>
      <c r="HDY908" s="3"/>
      <c r="HDZ908" s="3"/>
      <c r="HEA908" s="3"/>
      <c r="HEB908" s="3"/>
      <c r="HEC908" s="3"/>
      <c r="HED908" s="3"/>
      <c r="HEE908" s="3"/>
      <c r="HEF908" s="3"/>
      <c r="HEG908" s="3"/>
      <c r="HEH908" s="3"/>
      <c r="HEI908" s="3"/>
      <c r="HEJ908" s="3"/>
      <c r="HEK908" s="3"/>
      <c r="HEL908" s="3"/>
      <c r="HEM908" s="3"/>
      <c r="HEN908" s="3"/>
      <c r="HEO908" s="3"/>
      <c r="HEP908" s="3"/>
      <c r="HEQ908" s="3"/>
      <c r="HER908" s="3"/>
      <c r="HES908" s="3"/>
      <c r="HET908" s="3"/>
      <c r="HEU908" s="3"/>
      <c r="HEV908" s="3"/>
      <c r="HEW908" s="3"/>
      <c r="HEX908" s="3"/>
      <c r="HEY908" s="3"/>
      <c r="HEZ908" s="3"/>
      <c r="HFA908" s="3"/>
      <c r="HFB908" s="3"/>
      <c r="HFC908" s="3"/>
      <c r="HFD908" s="3"/>
      <c r="HFE908" s="3"/>
      <c r="HFF908" s="3"/>
      <c r="HFG908" s="3"/>
      <c r="HFH908" s="3"/>
      <c r="HFI908" s="3"/>
      <c r="HFJ908" s="3"/>
      <c r="HFK908" s="3"/>
      <c r="HFL908" s="3"/>
      <c r="HFM908" s="3"/>
      <c r="HFN908" s="3"/>
      <c r="HFO908" s="3"/>
      <c r="HFP908" s="3"/>
      <c r="HFQ908" s="3"/>
      <c r="HFR908" s="3"/>
      <c r="HFS908" s="3"/>
      <c r="HFT908" s="3"/>
      <c r="HFU908" s="3"/>
      <c r="HFV908" s="3"/>
      <c r="HFW908" s="3"/>
      <c r="HFX908" s="3"/>
      <c r="HFY908" s="3"/>
      <c r="HFZ908" s="3"/>
      <c r="HGA908" s="3"/>
      <c r="HGB908" s="3"/>
      <c r="HGC908" s="3"/>
      <c r="HGD908" s="3"/>
      <c r="HGE908" s="3"/>
      <c r="HGF908" s="3"/>
      <c r="HGG908" s="3"/>
      <c r="HGH908" s="3"/>
      <c r="HGI908" s="3"/>
      <c r="HGJ908" s="3"/>
      <c r="HGK908" s="3"/>
      <c r="HGL908" s="3"/>
      <c r="HGM908" s="3"/>
      <c r="HGN908" s="3"/>
      <c r="HGO908" s="3"/>
      <c r="HGP908" s="3"/>
      <c r="HGQ908" s="3"/>
      <c r="HGR908" s="3"/>
      <c r="HGS908" s="3"/>
      <c r="HGT908" s="3"/>
      <c r="HGU908" s="3"/>
      <c r="HGV908" s="3"/>
      <c r="HGW908" s="3"/>
      <c r="HGX908" s="3"/>
      <c r="HGY908" s="3"/>
      <c r="HGZ908" s="3"/>
      <c r="HHA908" s="3"/>
      <c r="HHB908" s="3"/>
      <c r="HHC908" s="3"/>
      <c r="HHD908" s="3"/>
      <c r="HHE908" s="3"/>
      <c r="HHF908" s="3"/>
      <c r="HHG908" s="3"/>
      <c r="HHH908" s="3"/>
      <c r="HHI908" s="3"/>
      <c r="HHJ908" s="3"/>
      <c r="HHK908" s="3"/>
      <c r="HHL908" s="3"/>
      <c r="HHM908" s="3"/>
      <c r="HHN908" s="3"/>
      <c r="HHO908" s="3"/>
      <c r="HHP908" s="3"/>
      <c r="HHQ908" s="3"/>
      <c r="HHR908" s="3"/>
      <c r="HHS908" s="3"/>
      <c r="HHT908" s="3"/>
      <c r="HHU908" s="3"/>
      <c r="HHV908" s="3"/>
      <c r="HHW908" s="3"/>
      <c r="HHX908" s="3"/>
      <c r="HHY908" s="3"/>
      <c r="HHZ908" s="3"/>
      <c r="HIA908" s="3"/>
      <c r="HIB908" s="3"/>
      <c r="HIC908" s="3"/>
      <c r="HID908" s="3"/>
      <c r="HIE908" s="3"/>
      <c r="HIF908" s="3"/>
      <c r="HIG908" s="3"/>
      <c r="HIH908" s="3"/>
      <c r="HII908" s="3"/>
      <c r="HIJ908" s="3"/>
      <c r="HIK908" s="3"/>
      <c r="HIL908" s="3"/>
      <c r="HIM908" s="3"/>
      <c r="HIN908" s="3"/>
      <c r="HIO908" s="3"/>
      <c r="HIP908" s="3"/>
      <c r="HIQ908" s="3"/>
      <c r="HIR908" s="3"/>
      <c r="HIS908" s="3"/>
      <c r="HIT908" s="3"/>
      <c r="HIU908" s="3"/>
      <c r="HIV908" s="3"/>
      <c r="HIW908" s="3"/>
      <c r="HIX908" s="3"/>
      <c r="HIY908" s="3"/>
      <c r="HIZ908" s="3"/>
      <c r="HJA908" s="3"/>
      <c r="HJB908" s="3"/>
      <c r="HJC908" s="3"/>
      <c r="HJD908" s="3"/>
      <c r="HJE908" s="3"/>
      <c r="HJF908" s="3"/>
      <c r="HJG908" s="3"/>
      <c r="HJH908" s="3"/>
      <c r="HJI908" s="3"/>
      <c r="HJJ908" s="3"/>
      <c r="HJK908" s="3"/>
      <c r="HJL908" s="3"/>
      <c r="HJM908" s="3"/>
      <c r="HJN908" s="3"/>
      <c r="HJO908" s="3"/>
      <c r="HJP908" s="3"/>
      <c r="HJQ908" s="3"/>
      <c r="HJR908" s="3"/>
      <c r="HJS908" s="3"/>
      <c r="HJT908" s="3"/>
      <c r="HJU908" s="3"/>
      <c r="HJV908" s="3"/>
      <c r="HJW908" s="3"/>
      <c r="HJX908" s="3"/>
      <c r="HJY908" s="3"/>
      <c r="HJZ908" s="3"/>
      <c r="HKA908" s="3"/>
      <c r="HKB908" s="3"/>
      <c r="HKC908" s="3"/>
      <c r="HKD908" s="3"/>
      <c r="HKE908" s="3"/>
      <c r="HKF908" s="3"/>
      <c r="HKG908" s="3"/>
      <c r="HKH908" s="3"/>
      <c r="HKI908" s="3"/>
      <c r="HKJ908" s="3"/>
      <c r="HKK908" s="3"/>
      <c r="HKL908" s="3"/>
      <c r="HKM908" s="3"/>
      <c r="HKN908" s="3"/>
      <c r="HKO908" s="3"/>
      <c r="HKP908" s="3"/>
      <c r="HKQ908" s="3"/>
      <c r="HKR908" s="3"/>
      <c r="HKS908" s="3"/>
      <c r="HKT908" s="3"/>
      <c r="HKU908" s="3"/>
      <c r="HKV908" s="3"/>
      <c r="HKW908" s="3"/>
      <c r="HKX908" s="3"/>
      <c r="HKY908" s="3"/>
      <c r="HKZ908" s="3"/>
      <c r="HLA908" s="3"/>
      <c r="HLB908" s="3"/>
      <c r="HLC908" s="3"/>
      <c r="HLD908" s="3"/>
      <c r="HLE908" s="3"/>
      <c r="HLF908" s="3"/>
      <c r="HLG908" s="3"/>
      <c r="HLH908" s="3"/>
      <c r="HLI908" s="3"/>
      <c r="HLJ908" s="3"/>
      <c r="HLK908" s="3"/>
      <c r="HLL908" s="3"/>
      <c r="HLM908" s="3"/>
      <c r="HLN908" s="3"/>
      <c r="HLO908" s="3"/>
      <c r="HLP908" s="3"/>
      <c r="HLQ908" s="3"/>
      <c r="HLR908" s="3"/>
      <c r="HLS908" s="3"/>
      <c r="HLT908" s="3"/>
      <c r="HLU908" s="3"/>
      <c r="HLV908" s="3"/>
      <c r="HLW908" s="3"/>
      <c r="HLX908" s="3"/>
      <c r="HLY908" s="3"/>
      <c r="HLZ908" s="3"/>
      <c r="HMA908" s="3"/>
      <c r="HMB908" s="3"/>
      <c r="HMC908" s="3"/>
      <c r="HMD908" s="3"/>
      <c r="HME908" s="3"/>
      <c r="HMF908" s="3"/>
      <c r="HMG908" s="3"/>
      <c r="HMH908" s="3"/>
      <c r="HMI908" s="3"/>
      <c r="HMJ908" s="3"/>
      <c r="HMK908" s="3"/>
      <c r="HML908" s="3"/>
      <c r="HMM908" s="3"/>
      <c r="HMN908" s="3"/>
      <c r="HMO908" s="3"/>
      <c r="HMP908" s="3"/>
      <c r="HMQ908" s="3"/>
      <c r="HMR908" s="3"/>
      <c r="HMS908" s="3"/>
      <c r="HMT908" s="3"/>
      <c r="HMU908" s="3"/>
      <c r="HMV908" s="3"/>
      <c r="HMW908" s="3"/>
      <c r="HMX908" s="3"/>
      <c r="HMY908" s="3"/>
      <c r="HMZ908" s="3"/>
      <c r="HNA908" s="3"/>
      <c r="HNB908" s="3"/>
      <c r="HNC908" s="3"/>
      <c r="HND908" s="3"/>
      <c r="HNE908" s="3"/>
      <c r="HNF908" s="3"/>
      <c r="HNG908" s="3"/>
      <c r="HNH908" s="3"/>
      <c r="HNI908" s="3"/>
      <c r="HNJ908" s="3"/>
      <c r="HNK908" s="3"/>
      <c r="HNL908" s="3"/>
      <c r="HNM908" s="3"/>
      <c r="HNN908" s="3"/>
      <c r="HNO908" s="3"/>
      <c r="HNP908" s="3"/>
      <c r="HNQ908" s="3"/>
      <c r="HNR908" s="3"/>
      <c r="HNS908" s="3"/>
      <c r="HNT908" s="3"/>
      <c r="HNU908" s="3"/>
      <c r="HNV908" s="3"/>
      <c r="HNW908" s="3"/>
      <c r="HNX908" s="3"/>
      <c r="HNY908" s="3"/>
      <c r="HNZ908" s="3"/>
      <c r="HOA908" s="3"/>
      <c r="HOB908" s="3"/>
      <c r="HOC908" s="3"/>
      <c r="HOD908" s="3"/>
      <c r="HOE908" s="3"/>
      <c r="HOF908" s="3"/>
      <c r="HOG908" s="3"/>
      <c r="HOH908" s="3"/>
      <c r="HOI908" s="3"/>
      <c r="HOJ908" s="3"/>
      <c r="HOK908" s="3"/>
      <c r="HOL908" s="3"/>
      <c r="HOM908" s="3"/>
      <c r="HON908" s="3"/>
      <c r="HOO908" s="3"/>
      <c r="HOP908" s="3"/>
      <c r="HOQ908" s="3"/>
      <c r="HOR908" s="3"/>
      <c r="HOS908" s="3"/>
      <c r="HOT908" s="3"/>
      <c r="HOU908" s="3"/>
      <c r="HOV908" s="3"/>
      <c r="HOW908" s="3"/>
      <c r="HOX908" s="3"/>
      <c r="HOY908" s="3"/>
      <c r="HOZ908" s="3"/>
      <c r="HPA908" s="3"/>
      <c r="HPB908" s="3"/>
      <c r="HPC908" s="3"/>
      <c r="HPD908" s="3"/>
      <c r="HPE908" s="3"/>
      <c r="HPF908" s="3"/>
      <c r="HPG908" s="3"/>
      <c r="HPH908" s="3"/>
      <c r="HPI908" s="3"/>
      <c r="HPJ908" s="3"/>
      <c r="HPK908" s="3"/>
      <c r="HPL908" s="3"/>
      <c r="HPM908" s="3"/>
      <c r="HPN908" s="3"/>
      <c r="HPO908" s="3"/>
      <c r="HPP908" s="3"/>
      <c r="HPQ908" s="3"/>
      <c r="HPR908" s="3"/>
      <c r="HPS908" s="3"/>
      <c r="HPT908" s="3"/>
      <c r="HPU908" s="3"/>
      <c r="HPV908" s="3"/>
      <c r="HPW908" s="3"/>
      <c r="HPX908" s="3"/>
      <c r="HPY908" s="3"/>
      <c r="HPZ908" s="3"/>
      <c r="HQA908" s="3"/>
      <c r="HQB908" s="3"/>
      <c r="HQC908" s="3"/>
      <c r="HQD908" s="3"/>
      <c r="HQE908" s="3"/>
      <c r="HQF908" s="3"/>
      <c r="HQG908" s="3"/>
      <c r="HQH908" s="3"/>
      <c r="HQI908" s="3"/>
      <c r="HQJ908" s="3"/>
      <c r="HQK908" s="3"/>
      <c r="HQL908" s="3"/>
      <c r="HQM908" s="3"/>
      <c r="HQN908" s="3"/>
      <c r="HQO908" s="3"/>
      <c r="HQP908" s="3"/>
      <c r="HQQ908" s="3"/>
      <c r="HQR908" s="3"/>
      <c r="HQS908" s="3"/>
      <c r="HQT908" s="3"/>
      <c r="HQU908" s="3"/>
      <c r="HQV908" s="3"/>
      <c r="HQW908" s="3"/>
      <c r="HQX908" s="3"/>
      <c r="HQY908" s="3"/>
      <c r="HQZ908" s="3"/>
      <c r="HRA908" s="3"/>
      <c r="HRB908" s="3"/>
      <c r="HRC908" s="3"/>
      <c r="HRD908" s="3"/>
      <c r="HRE908" s="3"/>
      <c r="HRF908" s="3"/>
      <c r="HRG908" s="3"/>
      <c r="HRH908" s="3"/>
      <c r="HRI908" s="3"/>
      <c r="HRJ908" s="3"/>
      <c r="HRK908" s="3"/>
      <c r="HRL908" s="3"/>
      <c r="HRM908" s="3"/>
      <c r="HRN908" s="3"/>
      <c r="HRO908" s="3"/>
      <c r="HRP908" s="3"/>
      <c r="HRQ908" s="3"/>
      <c r="HRR908" s="3"/>
      <c r="HRS908" s="3"/>
      <c r="HRT908" s="3"/>
      <c r="HRU908" s="3"/>
      <c r="HRV908" s="3"/>
      <c r="HRW908" s="3"/>
      <c r="HRX908" s="3"/>
      <c r="HRY908" s="3"/>
      <c r="HRZ908" s="3"/>
      <c r="HSA908" s="3"/>
      <c r="HSB908" s="3"/>
      <c r="HSC908" s="3"/>
      <c r="HSD908" s="3"/>
      <c r="HSE908" s="3"/>
      <c r="HSF908" s="3"/>
      <c r="HSG908" s="3"/>
      <c r="HSH908" s="3"/>
      <c r="HSI908" s="3"/>
      <c r="HSJ908" s="3"/>
      <c r="HSK908" s="3"/>
      <c r="HSL908" s="3"/>
      <c r="HSM908" s="3"/>
      <c r="HSN908" s="3"/>
      <c r="HSO908" s="3"/>
      <c r="HSP908" s="3"/>
      <c r="HSQ908" s="3"/>
      <c r="HSR908" s="3"/>
      <c r="HSS908" s="3"/>
      <c r="HST908" s="3"/>
      <c r="HSU908" s="3"/>
      <c r="HSV908" s="3"/>
      <c r="HSW908" s="3"/>
      <c r="HSX908" s="3"/>
      <c r="HSY908" s="3"/>
      <c r="HSZ908" s="3"/>
      <c r="HTA908" s="3"/>
      <c r="HTB908" s="3"/>
      <c r="HTC908" s="3"/>
      <c r="HTD908" s="3"/>
      <c r="HTE908" s="3"/>
      <c r="HTF908" s="3"/>
      <c r="HTG908" s="3"/>
      <c r="HTH908" s="3"/>
      <c r="HTI908" s="3"/>
      <c r="HTJ908" s="3"/>
      <c r="HTK908" s="3"/>
      <c r="HTL908" s="3"/>
      <c r="HTM908" s="3"/>
      <c r="HTN908" s="3"/>
      <c r="HTO908" s="3"/>
      <c r="HTP908" s="3"/>
      <c r="HTQ908" s="3"/>
      <c r="HTR908" s="3"/>
      <c r="HTS908" s="3"/>
      <c r="HTT908" s="3"/>
      <c r="HTU908" s="3"/>
      <c r="HTV908" s="3"/>
      <c r="HTW908" s="3"/>
      <c r="HTX908" s="3"/>
      <c r="HTY908" s="3"/>
      <c r="HTZ908" s="3"/>
      <c r="HUA908" s="3"/>
      <c r="HUB908" s="3"/>
      <c r="HUC908" s="3"/>
      <c r="HUD908" s="3"/>
      <c r="HUE908" s="3"/>
      <c r="HUF908" s="3"/>
      <c r="HUG908" s="3"/>
      <c r="HUH908" s="3"/>
      <c r="HUI908" s="3"/>
      <c r="HUJ908" s="3"/>
      <c r="HUK908" s="3"/>
      <c r="HUL908" s="3"/>
      <c r="HUM908" s="3"/>
      <c r="HUN908" s="3"/>
      <c r="HUO908" s="3"/>
      <c r="HUP908" s="3"/>
      <c r="HUQ908" s="3"/>
      <c r="HUR908" s="3"/>
      <c r="HUS908" s="3"/>
      <c r="HUT908" s="3"/>
      <c r="HUU908" s="3"/>
      <c r="HUV908" s="3"/>
      <c r="HUW908" s="3"/>
      <c r="HUX908" s="3"/>
      <c r="HUY908" s="3"/>
      <c r="HUZ908" s="3"/>
      <c r="HVA908" s="3"/>
      <c r="HVB908" s="3"/>
      <c r="HVC908" s="3"/>
      <c r="HVD908" s="3"/>
      <c r="HVE908" s="3"/>
      <c r="HVF908" s="3"/>
      <c r="HVG908" s="3"/>
      <c r="HVH908" s="3"/>
      <c r="HVI908" s="3"/>
      <c r="HVJ908" s="3"/>
      <c r="HVK908" s="3"/>
      <c r="HVL908" s="3"/>
      <c r="HVM908" s="3"/>
      <c r="HVN908" s="3"/>
      <c r="HVO908" s="3"/>
      <c r="HVP908" s="3"/>
      <c r="HVQ908" s="3"/>
      <c r="HVR908" s="3"/>
      <c r="HVS908" s="3"/>
      <c r="HVT908" s="3"/>
      <c r="HVU908" s="3"/>
      <c r="HVV908" s="3"/>
      <c r="HVW908" s="3"/>
      <c r="HVX908" s="3"/>
      <c r="HVY908" s="3"/>
      <c r="HVZ908" s="3"/>
      <c r="HWA908" s="3"/>
      <c r="HWB908" s="3"/>
      <c r="HWC908" s="3"/>
      <c r="HWD908" s="3"/>
      <c r="HWE908" s="3"/>
      <c r="HWF908" s="3"/>
      <c r="HWG908" s="3"/>
      <c r="HWH908" s="3"/>
      <c r="HWI908" s="3"/>
      <c r="HWJ908" s="3"/>
      <c r="HWK908" s="3"/>
      <c r="HWL908" s="3"/>
      <c r="HWM908" s="3"/>
      <c r="HWN908" s="3"/>
      <c r="HWO908" s="3"/>
      <c r="HWP908" s="3"/>
      <c r="HWQ908" s="3"/>
      <c r="HWR908" s="3"/>
      <c r="HWS908" s="3"/>
      <c r="HWT908" s="3"/>
      <c r="HWU908" s="3"/>
      <c r="HWV908" s="3"/>
      <c r="HWW908" s="3"/>
      <c r="HWX908" s="3"/>
      <c r="HWY908" s="3"/>
      <c r="HWZ908" s="3"/>
      <c r="HXA908" s="3"/>
      <c r="HXB908" s="3"/>
      <c r="HXC908" s="3"/>
      <c r="HXD908" s="3"/>
      <c r="HXE908" s="3"/>
      <c r="HXF908" s="3"/>
      <c r="HXG908" s="3"/>
      <c r="HXH908" s="3"/>
      <c r="HXI908" s="3"/>
      <c r="HXJ908" s="3"/>
      <c r="HXK908" s="3"/>
      <c r="HXL908" s="3"/>
      <c r="HXM908" s="3"/>
      <c r="HXN908" s="3"/>
      <c r="HXO908" s="3"/>
      <c r="HXP908" s="3"/>
      <c r="HXQ908" s="3"/>
      <c r="HXR908" s="3"/>
      <c r="HXS908" s="3"/>
      <c r="HXT908" s="3"/>
      <c r="HXU908" s="3"/>
      <c r="HXV908" s="3"/>
      <c r="HXW908" s="3"/>
      <c r="HXX908" s="3"/>
      <c r="HXY908" s="3"/>
      <c r="HXZ908" s="3"/>
      <c r="HYA908" s="3"/>
      <c r="HYB908" s="3"/>
      <c r="HYC908" s="3"/>
      <c r="HYD908" s="3"/>
      <c r="HYE908" s="3"/>
      <c r="HYF908" s="3"/>
      <c r="HYG908" s="3"/>
      <c r="HYH908" s="3"/>
      <c r="HYI908" s="3"/>
      <c r="HYJ908" s="3"/>
      <c r="HYK908" s="3"/>
      <c r="HYL908" s="3"/>
      <c r="HYM908" s="3"/>
      <c r="HYN908" s="3"/>
      <c r="HYO908" s="3"/>
      <c r="HYP908" s="3"/>
      <c r="HYQ908" s="3"/>
      <c r="HYR908" s="3"/>
      <c r="HYS908" s="3"/>
      <c r="HYT908" s="3"/>
      <c r="HYU908" s="3"/>
      <c r="HYV908" s="3"/>
      <c r="HYW908" s="3"/>
      <c r="HYX908" s="3"/>
      <c r="HYY908" s="3"/>
      <c r="HYZ908" s="3"/>
      <c r="HZA908" s="3"/>
      <c r="HZB908" s="3"/>
      <c r="HZC908" s="3"/>
      <c r="HZD908" s="3"/>
      <c r="HZE908" s="3"/>
      <c r="HZF908" s="3"/>
      <c r="HZG908" s="3"/>
      <c r="HZH908" s="3"/>
      <c r="HZI908" s="3"/>
      <c r="HZJ908" s="3"/>
      <c r="HZK908" s="3"/>
      <c r="HZL908" s="3"/>
      <c r="HZM908" s="3"/>
      <c r="HZN908" s="3"/>
      <c r="HZO908" s="3"/>
      <c r="HZP908" s="3"/>
      <c r="HZQ908" s="3"/>
      <c r="HZR908" s="3"/>
      <c r="HZS908" s="3"/>
      <c r="HZT908" s="3"/>
      <c r="HZU908" s="3"/>
      <c r="HZV908" s="3"/>
      <c r="HZW908" s="3"/>
      <c r="HZX908" s="3"/>
      <c r="HZY908" s="3"/>
      <c r="HZZ908" s="3"/>
      <c r="IAA908" s="3"/>
      <c r="IAB908" s="3"/>
      <c r="IAC908" s="3"/>
      <c r="IAD908" s="3"/>
      <c r="IAE908" s="3"/>
      <c r="IAF908" s="3"/>
      <c r="IAG908" s="3"/>
      <c r="IAH908" s="3"/>
      <c r="IAI908" s="3"/>
      <c r="IAJ908" s="3"/>
      <c r="IAK908" s="3"/>
      <c r="IAL908" s="3"/>
      <c r="IAM908" s="3"/>
      <c r="IAN908" s="3"/>
      <c r="IAO908" s="3"/>
      <c r="IAP908" s="3"/>
      <c r="IAQ908" s="3"/>
      <c r="IAR908" s="3"/>
      <c r="IAS908" s="3"/>
      <c r="IAT908" s="3"/>
      <c r="IAU908" s="3"/>
      <c r="IAV908" s="3"/>
      <c r="IAW908" s="3"/>
      <c r="IAX908" s="3"/>
      <c r="IAY908" s="3"/>
      <c r="IAZ908" s="3"/>
      <c r="IBA908" s="3"/>
      <c r="IBB908" s="3"/>
      <c r="IBC908" s="3"/>
      <c r="IBD908" s="3"/>
      <c r="IBE908" s="3"/>
      <c r="IBF908" s="3"/>
      <c r="IBG908" s="3"/>
      <c r="IBH908" s="3"/>
      <c r="IBI908" s="3"/>
      <c r="IBJ908" s="3"/>
      <c r="IBK908" s="3"/>
      <c r="IBL908" s="3"/>
      <c r="IBM908" s="3"/>
      <c r="IBN908" s="3"/>
      <c r="IBO908" s="3"/>
      <c r="IBP908" s="3"/>
      <c r="IBQ908" s="3"/>
      <c r="IBR908" s="3"/>
      <c r="IBS908" s="3"/>
      <c r="IBT908" s="3"/>
      <c r="IBU908" s="3"/>
      <c r="IBV908" s="3"/>
      <c r="IBW908" s="3"/>
      <c r="IBX908" s="3"/>
      <c r="IBY908" s="3"/>
      <c r="IBZ908" s="3"/>
      <c r="ICA908" s="3"/>
      <c r="ICB908" s="3"/>
      <c r="ICC908" s="3"/>
      <c r="ICD908" s="3"/>
      <c r="ICE908" s="3"/>
      <c r="ICF908" s="3"/>
      <c r="ICG908" s="3"/>
      <c r="ICH908" s="3"/>
      <c r="ICI908" s="3"/>
      <c r="ICJ908" s="3"/>
      <c r="ICK908" s="3"/>
      <c r="ICL908" s="3"/>
      <c r="ICM908" s="3"/>
      <c r="ICN908" s="3"/>
      <c r="ICO908" s="3"/>
      <c r="ICP908" s="3"/>
      <c r="ICQ908" s="3"/>
      <c r="ICR908" s="3"/>
      <c r="ICS908" s="3"/>
      <c r="ICT908" s="3"/>
      <c r="ICU908" s="3"/>
      <c r="ICV908" s="3"/>
      <c r="ICW908" s="3"/>
      <c r="ICX908" s="3"/>
      <c r="ICY908" s="3"/>
      <c r="ICZ908" s="3"/>
      <c r="IDA908" s="3"/>
      <c r="IDB908" s="3"/>
      <c r="IDC908" s="3"/>
      <c r="IDD908" s="3"/>
      <c r="IDE908" s="3"/>
      <c r="IDF908" s="3"/>
      <c r="IDG908" s="3"/>
      <c r="IDH908" s="3"/>
      <c r="IDI908" s="3"/>
      <c r="IDJ908" s="3"/>
      <c r="IDK908" s="3"/>
      <c r="IDL908" s="3"/>
      <c r="IDM908" s="3"/>
      <c r="IDN908" s="3"/>
      <c r="IDO908" s="3"/>
      <c r="IDP908" s="3"/>
      <c r="IDQ908" s="3"/>
      <c r="IDR908" s="3"/>
      <c r="IDS908" s="3"/>
      <c r="IDT908" s="3"/>
      <c r="IDU908" s="3"/>
      <c r="IDV908" s="3"/>
      <c r="IDW908" s="3"/>
      <c r="IDX908" s="3"/>
      <c r="IDY908" s="3"/>
      <c r="IDZ908" s="3"/>
      <c r="IEA908" s="3"/>
      <c r="IEB908" s="3"/>
      <c r="IEC908" s="3"/>
      <c r="IED908" s="3"/>
      <c r="IEE908" s="3"/>
      <c r="IEF908" s="3"/>
      <c r="IEG908" s="3"/>
      <c r="IEH908" s="3"/>
      <c r="IEI908" s="3"/>
      <c r="IEJ908" s="3"/>
      <c r="IEK908" s="3"/>
      <c r="IEL908" s="3"/>
      <c r="IEM908" s="3"/>
      <c r="IEN908" s="3"/>
      <c r="IEO908" s="3"/>
      <c r="IEP908" s="3"/>
      <c r="IEQ908" s="3"/>
      <c r="IER908" s="3"/>
      <c r="IES908" s="3"/>
      <c r="IET908" s="3"/>
      <c r="IEU908" s="3"/>
      <c r="IEV908" s="3"/>
      <c r="IEW908" s="3"/>
      <c r="IEX908" s="3"/>
      <c r="IEY908" s="3"/>
      <c r="IEZ908" s="3"/>
      <c r="IFA908" s="3"/>
      <c r="IFB908" s="3"/>
      <c r="IFC908" s="3"/>
      <c r="IFD908" s="3"/>
      <c r="IFE908" s="3"/>
      <c r="IFF908" s="3"/>
      <c r="IFG908" s="3"/>
      <c r="IFH908" s="3"/>
      <c r="IFI908" s="3"/>
      <c r="IFJ908" s="3"/>
      <c r="IFK908" s="3"/>
      <c r="IFL908" s="3"/>
      <c r="IFM908" s="3"/>
      <c r="IFN908" s="3"/>
      <c r="IFO908" s="3"/>
      <c r="IFP908" s="3"/>
      <c r="IFQ908" s="3"/>
      <c r="IFR908" s="3"/>
      <c r="IFS908" s="3"/>
      <c r="IFT908" s="3"/>
      <c r="IFU908" s="3"/>
      <c r="IFV908" s="3"/>
      <c r="IFW908" s="3"/>
      <c r="IFX908" s="3"/>
      <c r="IFY908" s="3"/>
      <c r="IFZ908" s="3"/>
      <c r="IGA908" s="3"/>
      <c r="IGB908" s="3"/>
      <c r="IGC908" s="3"/>
      <c r="IGD908" s="3"/>
      <c r="IGE908" s="3"/>
      <c r="IGF908" s="3"/>
      <c r="IGG908" s="3"/>
      <c r="IGH908" s="3"/>
      <c r="IGI908" s="3"/>
      <c r="IGJ908" s="3"/>
      <c r="IGK908" s="3"/>
      <c r="IGL908" s="3"/>
      <c r="IGM908" s="3"/>
      <c r="IGN908" s="3"/>
      <c r="IGO908" s="3"/>
      <c r="IGP908" s="3"/>
      <c r="IGQ908" s="3"/>
      <c r="IGR908" s="3"/>
      <c r="IGS908" s="3"/>
      <c r="IGT908" s="3"/>
      <c r="IGU908" s="3"/>
      <c r="IGV908" s="3"/>
      <c r="IGW908" s="3"/>
      <c r="IGX908" s="3"/>
      <c r="IGY908" s="3"/>
      <c r="IGZ908" s="3"/>
      <c r="IHA908" s="3"/>
      <c r="IHB908" s="3"/>
      <c r="IHC908" s="3"/>
      <c r="IHD908" s="3"/>
      <c r="IHE908" s="3"/>
      <c r="IHF908" s="3"/>
      <c r="IHG908" s="3"/>
      <c r="IHH908" s="3"/>
      <c r="IHI908" s="3"/>
      <c r="IHJ908" s="3"/>
      <c r="IHK908" s="3"/>
      <c r="IHL908" s="3"/>
      <c r="IHM908" s="3"/>
      <c r="IHN908" s="3"/>
      <c r="IHO908" s="3"/>
      <c r="IHP908" s="3"/>
      <c r="IHQ908" s="3"/>
      <c r="IHR908" s="3"/>
      <c r="IHS908" s="3"/>
      <c r="IHT908" s="3"/>
      <c r="IHU908" s="3"/>
      <c r="IHV908" s="3"/>
      <c r="IHW908" s="3"/>
      <c r="IHX908" s="3"/>
      <c r="IHY908" s="3"/>
      <c r="IHZ908" s="3"/>
      <c r="IIA908" s="3"/>
      <c r="IIB908" s="3"/>
      <c r="IIC908" s="3"/>
      <c r="IID908" s="3"/>
      <c r="IIE908" s="3"/>
      <c r="IIF908" s="3"/>
      <c r="IIG908" s="3"/>
      <c r="IIH908" s="3"/>
      <c r="III908" s="3"/>
      <c r="IIJ908" s="3"/>
      <c r="IIK908" s="3"/>
      <c r="IIL908" s="3"/>
      <c r="IIM908" s="3"/>
      <c r="IIN908" s="3"/>
      <c r="IIO908" s="3"/>
      <c r="IIP908" s="3"/>
      <c r="IIQ908" s="3"/>
      <c r="IIR908" s="3"/>
      <c r="IIS908" s="3"/>
      <c r="IIT908" s="3"/>
      <c r="IIU908" s="3"/>
      <c r="IIV908" s="3"/>
      <c r="IIW908" s="3"/>
      <c r="IIX908" s="3"/>
      <c r="IIY908" s="3"/>
      <c r="IIZ908" s="3"/>
      <c r="IJA908" s="3"/>
      <c r="IJB908" s="3"/>
      <c r="IJC908" s="3"/>
      <c r="IJD908" s="3"/>
      <c r="IJE908" s="3"/>
      <c r="IJF908" s="3"/>
      <c r="IJG908" s="3"/>
      <c r="IJH908" s="3"/>
      <c r="IJI908" s="3"/>
      <c r="IJJ908" s="3"/>
      <c r="IJK908" s="3"/>
      <c r="IJL908" s="3"/>
      <c r="IJM908" s="3"/>
      <c r="IJN908" s="3"/>
      <c r="IJO908" s="3"/>
      <c r="IJP908" s="3"/>
      <c r="IJQ908" s="3"/>
      <c r="IJR908" s="3"/>
      <c r="IJS908" s="3"/>
      <c r="IJT908" s="3"/>
      <c r="IJU908" s="3"/>
      <c r="IJV908" s="3"/>
      <c r="IJW908" s="3"/>
      <c r="IJX908" s="3"/>
      <c r="IJY908" s="3"/>
      <c r="IJZ908" s="3"/>
      <c r="IKA908" s="3"/>
      <c r="IKB908" s="3"/>
      <c r="IKC908" s="3"/>
      <c r="IKD908" s="3"/>
      <c r="IKE908" s="3"/>
      <c r="IKF908" s="3"/>
      <c r="IKG908" s="3"/>
      <c r="IKH908" s="3"/>
      <c r="IKI908" s="3"/>
      <c r="IKJ908" s="3"/>
      <c r="IKK908" s="3"/>
      <c r="IKL908" s="3"/>
      <c r="IKM908" s="3"/>
      <c r="IKN908" s="3"/>
      <c r="IKO908" s="3"/>
      <c r="IKP908" s="3"/>
      <c r="IKQ908" s="3"/>
      <c r="IKR908" s="3"/>
      <c r="IKS908" s="3"/>
      <c r="IKT908" s="3"/>
      <c r="IKU908" s="3"/>
      <c r="IKV908" s="3"/>
      <c r="IKW908" s="3"/>
      <c r="IKX908" s="3"/>
      <c r="IKY908" s="3"/>
      <c r="IKZ908" s="3"/>
      <c r="ILA908" s="3"/>
      <c r="ILB908" s="3"/>
      <c r="ILC908" s="3"/>
      <c r="ILD908" s="3"/>
      <c r="ILE908" s="3"/>
      <c r="ILF908" s="3"/>
      <c r="ILG908" s="3"/>
      <c r="ILH908" s="3"/>
      <c r="ILI908" s="3"/>
      <c r="ILJ908" s="3"/>
      <c r="ILK908" s="3"/>
      <c r="ILL908" s="3"/>
      <c r="ILM908" s="3"/>
      <c r="ILN908" s="3"/>
      <c r="ILO908" s="3"/>
      <c r="ILP908" s="3"/>
      <c r="ILQ908" s="3"/>
      <c r="ILR908" s="3"/>
      <c r="ILS908" s="3"/>
      <c r="ILT908" s="3"/>
      <c r="ILU908" s="3"/>
      <c r="ILV908" s="3"/>
      <c r="ILW908" s="3"/>
      <c r="ILX908" s="3"/>
      <c r="ILY908" s="3"/>
      <c r="ILZ908" s="3"/>
      <c r="IMA908" s="3"/>
      <c r="IMB908" s="3"/>
      <c r="IMC908" s="3"/>
      <c r="IMD908" s="3"/>
      <c r="IME908" s="3"/>
      <c r="IMF908" s="3"/>
      <c r="IMG908" s="3"/>
      <c r="IMH908" s="3"/>
      <c r="IMI908" s="3"/>
      <c r="IMJ908" s="3"/>
      <c r="IMK908" s="3"/>
      <c r="IML908" s="3"/>
      <c r="IMM908" s="3"/>
      <c r="IMN908" s="3"/>
      <c r="IMO908" s="3"/>
      <c r="IMP908" s="3"/>
      <c r="IMQ908" s="3"/>
      <c r="IMR908" s="3"/>
      <c r="IMS908" s="3"/>
      <c r="IMT908" s="3"/>
      <c r="IMU908" s="3"/>
      <c r="IMV908" s="3"/>
      <c r="IMW908" s="3"/>
      <c r="IMX908" s="3"/>
      <c r="IMY908" s="3"/>
      <c r="IMZ908" s="3"/>
      <c r="INA908" s="3"/>
      <c r="INB908" s="3"/>
      <c r="INC908" s="3"/>
      <c r="IND908" s="3"/>
      <c r="INE908" s="3"/>
      <c r="INF908" s="3"/>
      <c r="ING908" s="3"/>
      <c r="INH908" s="3"/>
      <c r="INI908" s="3"/>
      <c r="INJ908" s="3"/>
      <c r="INK908" s="3"/>
      <c r="INL908" s="3"/>
      <c r="INM908" s="3"/>
      <c r="INN908" s="3"/>
      <c r="INO908" s="3"/>
      <c r="INP908" s="3"/>
      <c r="INQ908" s="3"/>
      <c r="INR908" s="3"/>
      <c r="INS908" s="3"/>
      <c r="INT908" s="3"/>
      <c r="INU908" s="3"/>
      <c r="INV908" s="3"/>
      <c r="INW908" s="3"/>
      <c r="INX908" s="3"/>
      <c r="INY908" s="3"/>
      <c r="INZ908" s="3"/>
      <c r="IOA908" s="3"/>
      <c r="IOB908" s="3"/>
      <c r="IOC908" s="3"/>
      <c r="IOD908" s="3"/>
      <c r="IOE908" s="3"/>
      <c r="IOF908" s="3"/>
      <c r="IOG908" s="3"/>
      <c r="IOH908" s="3"/>
      <c r="IOI908" s="3"/>
      <c r="IOJ908" s="3"/>
      <c r="IOK908" s="3"/>
      <c r="IOL908" s="3"/>
      <c r="IOM908" s="3"/>
      <c r="ION908" s="3"/>
      <c r="IOO908" s="3"/>
      <c r="IOP908" s="3"/>
      <c r="IOQ908" s="3"/>
      <c r="IOR908" s="3"/>
      <c r="IOS908" s="3"/>
      <c r="IOT908" s="3"/>
      <c r="IOU908" s="3"/>
      <c r="IOV908" s="3"/>
      <c r="IOW908" s="3"/>
      <c r="IOX908" s="3"/>
      <c r="IOY908" s="3"/>
      <c r="IOZ908" s="3"/>
      <c r="IPA908" s="3"/>
      <c r="IPB908" s="3"/>
      <c r="IPC908" s="3"/>
      <c r="IPD908" s="3"/>
      <c r="IPE908" s="3"/>
      <c r="IPF908" s="3"/>
      <c r="IPG908" s="3"/>
      <c r="IPH908" s="3"/>
      <c r="IPI908" s="3"/>
      <c r="IPJ908" s="3"/>
      <c r="IPK908" s="3"/>
      <c r="IPL908" s="3"/>
      <c r="IPM908" s="3"/>
      <c r="IPN908" s="3"/>
      <c r="IPO908" s="3"/>
      <c r="IPP908" s="3"/>
      <c r="IPQ908" s="3"/>
      <c r="IPR908" s="3"/>
      <c r="IPS908" s="3"/>
      <c r="IPT908" s="3"/>
      <c r="IPU908" s="3"/>
      <c r="IPV908" s="3"/>
      <c r="IPW908" s="3"/>
      <c r="IPX908" s="3"/>
      <c r="IPY908" s="3"/>
      <c r="IPZ908" s="3"/>
      <c r="IQA908" s="3"/>
      <c r="IQB908" s="3"/>
      <c r="IQC908" s="3"/>
      <c r="IQD908" s="3"/>
      <c r="IQE908" s="3"/>
      <c r="IQF908" s="3"/>
      <c r="IQG908" s="3"/>
      <c r="IQH908" s="3"/>
      <c r="IQI908" s="3"/>
      <c r="IQJ908" s="3"/>
      <c r="IQK908" s="3"/>
      <c r="IQL908" s="3"/>
      <c r="IQM908" s="3"/>
      <c r="IQN908" s="3"/>
      <c r="IQO908" s="3"/>
      <c r="IQP908" s="3"/>
      <c r="IQQ908" s="3"/>
      <c r="IQR908" s="3"/>
      <c r="IQS908" s="3"/>
      <c r="IQT908" s="3"/>
      <c r="IQU908" s="3"/>
      <c r="IQV908" s="3"/>
      <c r="IQW908" s="3"/>
      <c r="IQX908" s="3"/>
      <c r="IQY908" s="3"/>
      <c r="IQZ908" s="3"/>
      <c r="IRA908" s="3"/>
      <c r="IRB908" s="3"/>
      <c r="IRC908" s="3"/>
      <c r="IRD908" s="3"/>
      <c r="IRE908" s="3"/>
      <c r="IRF908" s="3"/>
      <c r="IRG908" s="3"/>
      <c r="IRH908" s="3"/>
      <c r="IRI908" s="3"/>
      <c r="IRJ908" s="3"/>
      <c r="IRK908" s="3"/>
      <c r="IRL908" s="3"/>
      <c r="IRM908" s="3"/>
      <c r="IRN908" s="3"/>
      <c r="IRO908" s="3"/>
      <c r="IRP908" s="3"/>
      <c r="IRQ908" s="3"/>
      <c r="IRR908" s="3"/>
      <c r="IRS908" s="3"/>
      <c r="IRT908" s="3"/>
      <c r="IRU908" s="3"/>
      <c r="IRV908" s="3"/>
      <c r="IRW908" s="3"/>
      <c r="IRX908" s="3"/>
      <c r="IRY908" s="3"/>
      <c r="IRZ908" s="3"/>
      <c r="ISA908" s="3"/>
      <c r="ISB908" s="3"/>
      <c r="ISC908" s="3"/>
      <c r="ISD908" s="3"/>
      <c r="ISE908" s="3"/>
      <c r="ISF908" s="3"/>
      <c r="ISG908" s="3"/>
      <c r="ISH908" s="3"/>
      <c r="ISI908" s="3"/>
      <c r="ISJ908" s="3"/>
      <c r="ISK908" s="3"/>
      <c r="ISL908" s="3"/>
      <c r="ISM908" s="3"/>
      <c r="ISN908" s="3"/>
      <c r="ISO908" s="3"/>
      <c r="ISP908" s="3"/>
      <c r="ISQ908" s="3"/>
      <c r="ISR908" s="3"/>
      <c r="ISS908" s="3"/>
      <c r="IST908" s="3"/>
      <c r="ISU908" s="3"/>
      <c r="ISV908" s="3"/>
      <c r="ISW908" s="3"/>
      <c r="ISX908" s="3"/>
      <c r="ISY908" s="3"/>
      <c r="ISZ908" s="3"/>
      <c r="ITA908" s="3"/>
      <c r="ITB908" s="3"/>
      <c r="ITC908" s="3"/>
      <c r="ITD908" s="3"/>
      <c r="ITE908" s="3"/>
      <c r="ITF908" s="3"/>
      <c r="ITG908" s="3"/>
      <c r="ITH908" s="3"/>
      <c r="ITI908" s="3"/>
      <c r="ITJ908" s="3"/>
      <c r="ITK908" s="3"/>
      <c r="ITL908" s="3"/>
      <c r="ITM908" s="3"/>
      <c r="ITN908" s="3"/>
      <c r="ITO908" s="3"/>
      <c r="ITP908" s="3"/>
      <c r="ITQ908" s="3"/>
      <c r="ITR908" s="3"/>
      <c r="ITS908" s="3"/>
      <c r="ITT908" s="3"/>
      <c r="ITU908" s="3"/>
      <c r="ITV908" s="3"/>
      <c r="ITW908" s="3"/>
      <c r="ITX908" s="3"/>
      <c r="ITY908" s="3"/>
      <c r="ITZ908" s="3"/>
      <c r="IUA908" s="3"/>
      <c r="IUB908" s="3"/>
      <c r="IUC908" s="3"/>
      <c r="IUD908" s="3"/>
      <c r="IUE908" s="3"/>
      <c r="IUF908" s="3"/>
      <c r="IUG908" s="3"/>
      <c r="IUH908" s="3"/>
      <c r="IUI908" s="3"/>
      <c r="IUJ908" s="3"/>
      <c r="IUK908" s="3"/>
      <c r="IUL908" s="3"/>
      <c r="IUM908" s="3"/>
      <c r="IUN908" s="3"/>
      <c r="IUO908" s="3"/>
      <c r="IUP908" s="3"/>
      <c r="IUQ908" s="3"/>
      <c r="IUR908" s="3"/>
      <c r="IUS908" s="3"/>
      <c r="IUT908" s="3"/>
      <c r="IUU908" s="3"/>
      <c r="IUV908" s="3"/>
      <c r="IUW908" s="3"/>
      <c r="IUX908" s="3"/>
      <c r="IUY908" s="3"/>
      <c r="IUZ908" s="3"/>
      <c r="IVA908" s="3"/>
      <c r="IVB908" s="3"/>
      <c r="IVC908" s="3"/>
      <c r="IVD908" s="3"/>
      <c r="IVE908" s="3"/>
      <c r="IVF908" s="3"/>
      <c r="IVG908" s="3"/>
      <c r="IVH908" s="3"/>
      <c r="IVI908" s="3"/>
      <c r="IVJ908" s="3"/>
      <c r="IVK908" s="3"/>
      <c r="IVL908" s="3"/>
      <c r="IVM908" s="3"/>
      <c r="IVN908" s="3"/>
      <c r="IVO908" s="3"/>
      <c r="IVP908" s="3"/>
      <c r="IVQ908" s="3"/>
      <c r="IVR908" s="3"/>
      <c r="IVS908" s="3"/>
      <c r="IVT908" s="3"/>
      <c r="IVU908" s="3"/>
      <c r="IVV908" s="3"/>
      <c r="IVW908" s="3"/>
      <c r="IVX908" s="3"/>
      <c r="IVY908" s="3"/>
      <c r="IVZ908" s="3"/>
      <c r="IWA908" s="3"/>
      <c r="IWB908" s="3"/>
      <c r="IWC908" s="3"/>
      <c r="IWD908" s="3"/>
      <c r="IWE908" s="3"/>
      <c r="IWF908" s="3"/>
      <c r="IWG908" s="3"/>
      <c r="IWH908" s="3"/>
      <c r="IWI908" s="3"/>
      <c r="IWJ908" s="3"/>
      <c r="IWK908" s="3"/>
      <c r="IWL908" s="3"/>
      <c r="IWM908" s="3"/>
      <c r="IWN908" s="3"/>
      <c r="IWO908" s="3"/>
      <c r="IWP908" s="3"/>
      <c r="IWQ908" s="3"/>
      <c r="IWR908" s="3"/>
      <c r="IWS908" s="3"/>
      <c r="IWT908" s="3"/>
      <c r="IWU908" s="3"/>
      <c r="IWV908" s="3"/>
      <c r="IWW908" s="3"/>
      <c r="IWX908" s="3"/>
      <c r="IWY908" s="3"/>
      <c r="IWZ908" s="3"/>
      <c r="IXA908" s="3"/>
      <c r="IXB908" s="3"/>
      <c r="IXC908" s="3"/>
      <c r="IXD908" s="3"/>
      <c r="IXE908" s="3"/>
      <c r="IXF908" s="3"/>
      <c r="IXG908" s="3"/>
      <c r="IXH908" s="3"/>
      <c r="IXI908" s="3"/>
      <c r="IXJ908" s="3"/>
      <c r="IXK908" s="3"/>
      <c r="IXL908" s="3"/>
      <c r="IXM908" s="3"/>
      <c r="IXN908" s="3"/>
      <c r="IXO908" s="3"/>
      <c r="IXP908" s="3"/>
      <c r="IXQ908" s="3"/>
      <c r="IXR908" s="3"/>
      <c r="IXS908" s="3"/>
      <c r="IXT908" s="3"/>
      <c r="IXU908" s="3"/>
      <c r="IXV908" s="3"/>
      <c r="IXW908" s="3"/>
      <c r="IXX908" s="3"/>
      <c r="IXY908" s="3"/>
      <c r="IXZ908" s="3"/>
      <c r="IYA908" s="3"/>
      <c r="IYB908" s="3"/>
      <c r="IYC908" s="3"/>
      <c r="IYD908" s="3"/>
      <c r="IYE908" s="3"/>
      <c r="IYF908" s="3"/>
      <c r="IYG908" s="3"/>
      <c r="IYH908" s="3"/>
      <c r="IYI908" s="3"/>
      <c r="IYJ908" s="3"/>
      <c r="IYK908" s="3"/>
      <c r="IYL908" s="3"/>
      <c r="IYM908" s="3"/>
      <c r="IYN908" s="3"/>
      <c r="IYO908" s="3"/>
      <c r="IYP908" s="3"/>
      <c r="IYQ908" s="3"/>
      <c r="IYR908" s="3"/>
      <c r="IYS908" s="3"/>
      <c r="IYT908" s="3"/>
      <c r="IYU908" s="3"/>
      <c r="IYV908" s="3"/>
      <c r="IYW908" s="3"/>
      <c r="IYX908" s="3"/>
      <c r="IYY908" s="3"/>
      <c r="IYZ908" s="3"/>
      <c r="IZA908" s="3"/>
      <c r="IZB908" s="3"/>
      <c r="IZC908" s="3"/>
      <c r="IZD908" s="3"/>
      <c r="IZE908" s="3"/>
      <c r="IZF908" s="3"/>
      <c r="IZG908" s="3"/>
      <c r="IZH908" s="3"/>
      <c r="IZI908" s="3"/>
      <c r="IZJ908" s="3"/>
      <c r="IZK908" s="3"/>
      <c r="IZL908" s="3"/>
      <c r="IZM908" s="3"/>
      <c r="IZN908" s="3"/>
      <c r="IZO908" s="3"/>
      <c r="IZP908" s="3"/>
      <c r="IZQ908" s="3"/>
      <c r="IZR908" s="3"/>
      <c r="IZS908" s="3"/>
      <c r="IZT908" s="3"/>
      <c r="IZU908" s="3"/>
      <c r="IZV908" s="3"/>
      <c r="IZW908" s="3"/>
      <c r="IZX908" s="3"/>
      <c r="IZY908" s="3"/>
      <c r="IZZ908" s="3"/>
      <c r="JAA908" s="3"/>
      <c r="JAB908" s="3"/>
      <c r="JAC908" s="3"/>
      <c r="JAD908" s="3"/>
      <c r="JAE908" s="3"/>
      <c r="JAF908" s="3"/>
      <c r="JAG908" s="3"/>
      <c r="JAH908" s="3"/>
      <c r="JAI908" s="3"/>
      <c r="JAJ908" s="3"/>
      <c r="JAK908" s="3"/>
      <c r="JAL908" s="3"/>
      <c r="JAM908" s="3"/>
      <c r="JAN908" s="3"/>
      <c r="JAO908" s="3"/>
      <c r="JAP908" s="3"/>
      <c r="JAQ908" s="3"/>
      <c r="JAR908" s="3"/>
      <c r="JAS908" s="3"/>
      <c r="JAT908" s="3"/>
      <c r="JAU908" s="3"/>
      <c r="JAV908" s="3"/>
      <c r="JAW908" s="3"/>
      <c r="JAX908" s="3"/>
      <c r="JAY908" s="3"/>
      <c r="JAZ908" s="3"/>
      <c r="JBA908" s="3"/>
      <c r="JBB908" s="3"/>
      <c r="JBC908" s="3"/>
      <c r="JBD908" s="3"/>
      <c r="JBE908" s="3"/>
      <c r="JBF908" s="3"/>
      <c r="JBG908" s="3"/>
      <c r="JBH908" s="3"/>
      <c r="JBI908" s="3"/>
      <c r="JBJ908" s="3"/>
      <c r="JBK908" s="3"/>
      <c r="JBL908" s="3"/>
      <c r="JBM908" s="3"/>
      <c r="JBN908" s="3"/>
      <c r="JBO908" s="3"/>
      <c r="JBP908" s="3"/>
      <c r="JBQ908" s="3"/>
      <c r="JBR908" s="3"/>
      <c r="JBS908" s="3"/>
      <c r="JBT908" s="3"/>
      <c r="JBU908" s="3"/>
      <c r="JBV908" s="3"/>
      <c r="JBW908" s="3"/>
      <c r="JBX908" s="3"/>
      <c r="JBY908" s="3"/>
      <c r="JBZ908" s="3"/>
      <c r="JCA908" s="3"/>
      <c r="JCB908" s="3"/>
      <c r="JCC908" s="3"/>
      <c r="JCD908" s="3"/>
      <c r="JCE908" s="3"/>
      <c r="JCF908" s="3"/>
      <c r="JCG908" s="3"/>
      <c r="JCH908" s="3"/>
      <c r="JCI908" s="3"/>
      <c r="JCJ908" s="3"/>
      <c r="JCK908" s="3"/>
      <c r="JCL908" s="3"/>
      <c r="JCM908" s="3"/>
      <c r="JCN908" s="3"/>
      <c r="JCO908" s="3"/>
      <c r="JCP908" s="3"/>
      <c r="JCQ908" s="3"/>
      <c r="JCR908" s="3"/>
      <c r="JCS908" s="3"/>
      <c r="JCT908" s="3"/>
      <c r="JCU908" s="3"/>
      <c r="JCV908" s="3"/>
      <c r="JCW908" s="3"/>
      <c r="JCX908" s="3"/>
      <c r="JCY908" s="3"/>
      <c r="JCZ908" s="3"/>
      <c r="JDA908" s="3"/>
      <c r="JDB908" s="3"/>
      <c r="JDC908" s="3"/>
      <c r="JDD908" s="3"/>
      <c r="JDE908" s="3"/>
      <c r="JDF908" s="3"/>
      <c r="JDG908" s="3"/>
      <c r="JDH908" s="3"/>
      <c r="JDI908" s="3"/>
      <c r="JDJ908" s="3"/>
      <c r="JDK908" s="3"/>
      <c r="JDL908" s="3"/>
      <c r="JDM908" s="3"/>
      <c r="JDN908" s="3"/>
      <c r="JDO908" s="3"/>
      <c r="JDP908" s="3"/>
      <c r="JDQ908" s="3"/>
      <c r="JDR908" s="3"/>
      <c r="JDS908" s="3"/>
      <c r="JDT908" s="3"/>
      <c r="JDU908" s="3"/>
      <c r="JDV908" s="3"/>
      <c r="JDW908" s="3"/>
      <c r="JDX908" s="3"/>
      <c r="JDY908" s="3"/>
      <c r="JDZ908" s="3"/>
      <c r="JEA908" s="3"/>
      <c r="JEB908" s="3"/>
      <c r="JEC908" s="3"/>
      <c r="JED908" s="3"/>
      <c r="JEE908" s="3"/>
      <c r="JEF908" s="3"/>
      <c r="JEG908" s="3"/>
      <c r="JEH908" s="3"/>
      <c r="JEI908" s="3"/>
      <c r="JEJ908" s="3"/>
      <c r="JEK908" s="3"/>
      <c r="JEL908" s="3"/>
      <c r="JEM908" s="3"/>
      <c r="JEN908" s="3"/>
      <c r="JEO908" s="3"/>
      <c r="JEP908" s="3"/>
      <c r="JEQ908" s="3"/>
      <c r="JER908" s="3"/>
      <c r="JES908" s="3"/>
      <c r="JET908" s="3"/>
      <c r="JEU908" s="3"/>
      <c r="JEV908" s="3"/>
      <c r="JEW908" s="3"/>
      <c r="JEX908" s="3"/>
      <c r="JEY908" s="3"/>
      <c r="JEZ908" s="3"/>
      <c r="JFA908" s="3"/>
      <c r="JFB908" s="3"/>
      <c r="JFC908" s="3"/>
      <c r="JFD908" s="3"/>
      <c r="JFE908" s="3"/>
      <c r="JFF908" s="3"/>
      <c r="JFG908" s="3"/>
      <c r="JFH908" s="3"/>
      <c r="JFI908" s="3"/>
      <c r="JFJ908" s="3"/>
      <c r="JFK908" s="3"/>
      <c r="JFL908" s="3"/>
      <c r="JFM908" s="3"/>
      <c r="JFN908" s="3"/>
      <c r="JFO908" s="3"/>
      <c r="JFP908" s="3"/>
      <c r="JFQ908" s="3"/>
      <c r="JFR908" s="3"/>
      <c r="JFS908" s="3"/>
      <c r="JFT908" s="3"/>
      <c r="JFU908" s="3"/>
      <c r="JFV908" s="3"/>
      <c r="JFW908" s="3"/>
      <c r="JFX908" s="3"/>
      <c r="JFY908" s="3"/>
      <c r="JFZ908" s="3"/>
      <c r="JGA908" s="3"/>
      <c r="JGB908" s="3"/>
      <c r="JGC908" s="3"/>
      <c r="JGD908" s="3"/>
      <c r="JGE908" s="3"/>
      <c r="JGF908" s="3"/>
      <c r="JGG908" s="3"/>
      <c r="JGH908" s="3"/>
      <c r="JGI908" s="3"/>
      <c r="JGJ908" s="3"/>
      <c r="JGK908" s="3"/>
      <c r="JGL908" s="3"/>
      <c r="JGM908" s="3"/>
      <c r="JGN908" s="3"/>
      <c r="JGO908" s="3"/>
      <c r="JGP908" s="3"/>
      <c r="JGQ908" s="3"/>
      <c r="JGR908" s="3"/>
      <c r="JGS908" s="3"/>
      <c r="JGT908" s="3"/>
      <c r="JGU908" s="3"/>
      <c r="JGV908" s="3"/>
      <c r="JGW908" s="3"/>
      <c r="JGX908" s="3"/>
      <c r="JGY908" s="3"/>
      <c r="JGZ908" s="3"/>
      <c r="JHA908" s="3"/>
      <c r="JHB908" s="3"/>
      <c r="JHC908" s="3"/>
      <c r="JHD908" s="3"/>
      <c r="JHE908" s="3"/>
      <c r="JHF908" s="3"/>
      <c r="JHG908" s="3"/>
      <c r="JHH908" s="3"/>
      <c r="JHI908" s="3"/>
      <c r="JHJ908" s="3"/>
      <c r="JHK908" s="3"/>
      <c r="JHL908" s="3"/>
      <c r="JHM908" s="3"/>
      <c r="JHN908" s="3"/>
      <c r="JHO908" s="3"/>
      <c r="JHP908" s="3"/>
      <c r="JHQ908" s="3"/>
      <c r="JHR908" s="3"/>
      <c r="JHS908" s="3"/>
      <c r="JHT908" s="3"/>
      <c r="JHU908" s="3"/>
      <c r="JHV908" s="3"/>
      <c r="JHW908" s="3"/>
      <c r="JHX908" s="3"/>
      <c r="JHY908" s="3"/>
      <c r="JHZ908" s="3"/>
      <c r="JIA908" s="3"/>
      <c r="JIB908" s="3"/>
      <c r="JIC908" s="3"/>
      <c r="JID908" s="3"/>
      <c r="JIE908" s="3"/>
      <c r="JIF908" s="3"/>
      <c r="JIG908" s="3"/>
      <c r="JIH908" s="3"/>
      <c r="JII908" s="3"/>
      <c r="JIJ908" s="3"/>
      <c r="JIK908" s="3"/>
      <c r="JIL908" s="3"/>
      <c r="JIM908" s="3"/>
      <c r="JIN908" s="3"/>
      <c r="JIO908" s="3"/>
      <c r="JIP908" s="3"/>
      <c r="JIQ908" s="3"/>
      <c r="JIR908" s="3"/>
      <c r="JIS908" s="3"/>
      <c r="JIT908" s="3"/>
      <c r="JIU908" s="3"/>
      <c r="JIV908" s="3"/>
      <c r="JIW908" s="3"/>
      <c r="JIX908" s="3"/>
      <c r="JIY908" s="3"/>
      <c r="JIZ908" s="3"/>
      <c r="JJA908" s="3"/>
      <c r="JJB908" s="3"/>
      <c r="JJC908" s="3"/>
      <c r="JJD908" s="3"/>
      <c r="JJE908" s="3"/>
      <c r="JJF908" s="3"/>
      <c r="JJG908" s="3"/>
      <c r="JJH908" s="3"/>
      <c r="JJI908" s="3"/>
      <c r="JJJ908" s="3"/>
      <c r="JJK908" s="3"/>
      <c r="JJL908" s="3"/>
      <c r="JJM908" s="3"/>
      <c r="JJN908" s="3"/>
      <c r="JJO908" s="3"/>
      <c r="JJP908" s="3"/>
      <c r="JJQ908" s="3"/>
      <c r="JJR908" s="3"/>
      <c r="JJS908" s="3"/>
      <c r="JJT908" s="3"/>
      <c r="JJU908" s="3"/>
      <c r="JJV908" s="3"/>
      <c r="JJW908" s="3"/>
      <c r="JJX908" s="3"/>
      <c r="JJY908" s="3"/>
      <c r="JJZ908" s="3"/>
      <c r="JKA908" s="3"/>
      <c r="JKB908" s="3"/>
      <c r="JKC908" s="3"/>
      <c r="JKD908" s="3"/>
      <c r="JKE908" s="3"/>
      <c r="JKF908" s="3"/>
      <c r="JKG908" s="3"/>
      <c r="JKH908" s="3"/>
      <c r="JKI908" s="3"/>
      <c r="JKJ908" s="3"/>
      <c r="JKK908" s="3"/>
      <c r="JKL908" s="3"/>
      <c r="JKM908" s="3"/>
      <c r="JKN908" s="3"/>
      <c r="JKO908" s="3"/>
      <c r="JKP908" s="3"/>
      <c r="JKQ908" s="3"/>
      <c r="JKR908" s="3"/>
      <c r="JKS908" s="3"/>
      <c r="JKT908" s="3"/>
      <c r="JKU908" s="3"/>
      <c r="JKV908" s="3"/>
      <c r="JKW908" s="3"/>
      <c r="JKX908" s="3"/>
      <c r="JKY908" s="3"/>
      <c r="JKZ908" s="3"/>
      <c r="JLA908" s="3"/>
      <c r="JLB908" s="3"/>
      <c r="JLC908" s="3"/>
      <c r="JLD908" s="3"/>
      <c r="JLE908" s="3"/>
      <c r="JLF908" s="3"/>
      <c r="JLG908" s="3"/>
      <c r="JLH908" s="3"/>
      <c r="JLI908" s="3"/>
      <c r="JLJ908" s="3"/>
      <c r="JLK908" s="3"/>
      <c r="JLL908" s="3"/>
      <c r="JLM908" s="3"/>
      <c r="JLN908" s="3"/>
      <c r="JLO908" s="3"/>
      <c r="JLP908" s="3"/>
      <c r="JLQ908" s="3"/>
      <c r="JLR908" s="3"/>
      <c r="JLS908" s="3"/>
      <c r="JLT908" s="3"/>
      <c r="JLU908" s="3"/>
      <c r="JLV908" s="3"/>
      <c r="JLW908" s="3"/>
      <c r="JLX908" s="3"/>
      <c r="JLY908" s="3"/>
      <c r="JLZ908" s="3"/>
      <c r="JMA908" s="3"/>
      <c r="JMB908" s="3"/>
      <c r="JMC908" s="3"/>
      <c r="JMD908" s="3"/>
      <c r="JME908" s="3"/>
      <c r="JMF908" s="3"/>
      <c r="JMG908" s="3"/>
      <c r="JMH908" s="3"/>
      <c r="JMI908" s="3"/>
      <c r="JMJ908" s="3"/>
      <c r="JMK908" s="3"/>
      <c r="JML908" s="3"/>
      <c r="JMM908" s="3"/>
      <c r="JMN908" s="3"/>
      <c r="JMO908" s="3"/>
      <c r="JMP908" s="3"/>
      <c r="JMQ908" s="3"/>
      <c r="JMR908" s="3"/>
      <c r="JMS908" s="3"/>
      <c r="JMT908" s="3"/>
      <c r="JMU908" s="3"/>
      <c r="JMV908" s="3"/>
      <c r="JMW908" s="3"/>
      <c r="JMX908" s="3"/>
      <c r="JMY908" s="3"/>
      <c r="JMZ908" s="3"/>
      <c r="JNA908" s="3"/>
      <c r="JNB908" s="3"/>
      <c r="JNC908" s="3"/>
      <c r="JND908" s="3"/>
      <c r="JNE908" s="3"/>
      <c r="JNF908" s="3"/>
      <c r="JNG908" s="3"/>
      <c r="JNH908" s="3"/>
      <c r="JNI908" s="3"/>
      <c r="JNJ908" s="3"/>
      <c r="JNK908" s="3"/>
      <c r="JNL908" s="3"/>
      <c r="JNM908" s="3"/>
      <c r="JNN908" s="3"/>
      <c r="JNO908" s="3"/>
      <c r="JNP908" s="3"/>
      <c r="JNQ908" s="3"/>
      <c r="JNR908" s="3"/>
      <c r="JNS908" s="3"/>
      <c r="JNT908" s="3"/>
      <c r="JNU908" s="3"/>
      <c r="JNV908" s="3"/>
      <c r="JNW908" s="3"/>
      <c r="JNX908" s="3"/>
      <c r="JNY908" s="3"/>
      <c r="JNZ908" s="3"/>
      <c r="JOA908" s="3"/>
      <c r="JOB908" s="3"/>
      <c r="JOC908" s="3"/>
      <c r="JOD908" s="3"/>
      <c r="JOE908" s="3"/>
      <c r="JOF908" s="3"/>
      <c r="JOG908" s="3"/>
      <c r="JOH908" s="3"/>
      <c r="JOI908" s="3"/>
      <c r="JOJ908" s="3"/>
      <c r="JOK908" s="3"/>
      <c r="JOL908" s="3"/>
      <c r="JOM908" s="3"/>
      <c r="JON908" s="3"/>
      <c r="JOO908" s="3"/>
      <c r="JOP908" s="3"/>
      <c r="JOQ908" s="3"/>
      <c r="JOR908" s="3"/>
      <c r="JOS908" s="3"/>
      <c r="JOT908" s="3"/>
      <c r="JOU908" s="3"/>
      <c r="JOV908" s="3"/>
      <c r="JOW908" s="3"/>
      <c r="JOX908" s="3"/>
      <c r="JOY908" s="3"/>
      <c r="JOZ908" s="3"/>
      <c r="JPA908" s="3"/>
      <c r="JPB908" s="3"/>
      <c r="JPC908" s="3"/>
      <c r="JPD908" s="3"/>
      <c r="JPE908" s="3"/>
      <c r="JPF908" s="3"/>
      <c r="JPG908" s="3"/>
      <c r="JPH908" s="3"/>
      <c r="JPI908" s="3"/>
      <c r="JPJ908" s="3"/>
      <c r="JPK908" s="3"/>
      <c r="JPL908" s="3"/>
      <c r="JPM908" s="3"/>
      <c r="JPN908" s="3"/>
      <c r="JPO908" s="3"/>
      <c r="JPP908" s="3"/>
      <c r="JPQ908" s="3"/>
      <c r="JPR908" s="3"/>
      <c r="JPS908" s="3"/>
      <c r="JPT908" s="3"/>
      <c r="JPU908" s="3"/>
      <c r="JPV908" s="3"/>
      <c r="JPW908" s="3"/>
      <c r="JPX908" s="3"/>
      <c r="JPY908" s="3"/>
      <c r="JPZ908" s="3"/>
      <c r="JQA908" s="3"/>
      <c r="JQB908" s="3"/>
      <c r="JQC908" s="3"/>
      <c r="JQD908" s="3"/>
      <c r="JQE908" s="3"/>
      <c r="JQF908" s="3"/>
      <c r="JQG908" s="3"/>
      <c r="JQH908" s="3"/>
      <c r="JQI908" s="3"/>
      <c r="JQJ908" s="3"/>
      <c r="JQK908" s="3"/>
      <c r="JQL908" s="3"/>
      <c r="JQM908" s="3"/>
      <c r="JQN908" s="3"/>
      <c r="JQO908" s="3"/>
      <c r="JQP908" s="3"/>
      <c r="JQQ908" s="3"/>
      <c r="JQR908" s="3"/>
      <c r="JQS908" s="3"/>
      <c r="JQT908" s="3"/>
      <c r="JQU908" s="3"/>
      <c r="JQV908" s="3"/>
      <c r="JQW908" s="3"/>
      <c r="JQX908" s="3"/>
      <c r="JQY908" s="3"/>
      <c r="JQZ908" s="3"/>
      <c r="JRA908" s="3"/>
      <c r="JRB908" s="3"/>
      <c r="JRC908" s="3"/>
      <c r="JRD908" s="3"/>
      <c r="JRE908" s="3"/>
      <c r="JRF908" s="3"/>
      <c r="JRG908" s="3"/>
      <c r="JRH908" s="3"/>
      <c r="JRI908" s="3"/>
      <c r="JRJ908" s="3"/>
      <c r="JRK908" s="3"/>
      <c r="JRL908" s="3"/>
      <c r="JRM908" s="3"/>
      <c r="JRN908" s="3"/>
      <c r="JRO908" s="3"/>
      <c r="JRP908" s="3"/>
      <c r="JRQ908" s="3"/>
      <c r="JRR908" s="3"/>
      <c r="JRS908" s="3"/>
      <c r="JRT908" s="3"/>
      <c r="JRU908" s="3"/>
      <c r="JRV908" s="3"/>
      <c r="JRW908" s="3"/>
      <c r="JRX908" s="3"/>
      <c r="JRY908" s="3"/>
      <c r="JRZ908" s="3"/>
      <c r="JSA908" s="3"/>
      <c r="JSB908" s="3"/>
      <c r="JSC908" s="3"/>
      <c r="JSD908" s="3"/>
      <c r="JSE908" s="3"/>
      <c r="JSF908" s="3"/>
      <c r="JSG908" s="3"/>
      <c r="JSH908" s="3"/>
      <c r="JSI908" s="3"/>
      <c r="JSJ908" s="3"/>
      <c r="JSK908" s="3"/>
      <c r="JSL908" s="3"/>
      <c r="JSM908" s="3"/>
      <c r="JSN908" s="3"/>
      <c r="JSO908" s="3"/>
      <c r="JSP908" s="3"/>
      <c r="JSQ908" s="3"/>
      <c r="JSR908" s="3"/>
      <c r="JSS908" s="3"/>
      <c r="JST908" s="3"/>
      <c r="JSU908" s="3"/>
      <c r="JSV908" s="3"/>
      <c r="JSW908" s="3"/>
      <c r="JSX908" s="3"/>
      <c r="JSY908" s="3"/>
      <c r="JSZ908" s="3"/>
      <c r="JTA908" s="3"/>
      <c r="JTB908" s="3"/>
      <c r="JTC908" s="3"/>
      <c r="JTD908" s="3"/>
      <c r="JTE908" s="3"/>
      <c r="JTF908" s="3"/>
      <c r="JTG908" s="3"/>
      <c r="JTH908" s="3"/>
      <c r="JTI908" s="3"/>
      <c r="JTJ908" s="3"/>
      <c r="JTK908" s="3"/>
      <c r="JTL908" s="3"/>
      <c r="JTM908" s="3"/>
      <c r="JTN908" s="3"/>
      <c r="JTO908" s="3"/>
      <c r="JTP908" s="3"/>
      <c r="JTQ908" s="3"/>
      <c r="JTR908" s="3"/>
      <c r="JTS908" s="3"/>
      <c r="JTT908" s="3"/>
      <c r="JTU908" s="3"/>
      <c r="JTV908" s="3"/>
      <c r="JTW908" s="3"/>
      <c r="JTX908" s="3"/>
      <c r="JTY908" s="3"/>
      <c r="JTZ908" s="3"/>
      <c r="JUA908" s="3"/>
      <c r="JUB908" s="3"/>
      <c r="JUC908" s="3"/>
      <c r="JUD908" s="3"/>
      <c r="JUE908" s="3"/>
      <c r="JUF908" s="3"/>
      <c r="JUG908" s="3"/>
      <c r="JUH908" s="3"/>
      <c r="JUI908" s="3"/>
      <c r="JUJ908" s="3"/>
      <c r="JUK908" s="3"/>
      <c r="JUL908" s="3"/>
      <c r="JUM908" s="3"/>
      <c r="JUN908" s="3"/>
      <c r="JUO908" s="3"/>
      <c r="JUP908" s="3"/>
      <c r="JUQ908" s="3"/>
      <c r="JUR908" s="3"/>
      <c r="JUS908" s="3"/>
      <c r="JUT908" s="3"/>
      <c r="JUU908" s="3"/>
      <c r="JUV908" s="3"/>
      <c r="JUW908" s="3"/>
      <c r="JUX908" s="3"/>
      <c r="JUY908" s="3"/>
      <c r="JUZ908" s="3"/>
      <c r="JVA908" s="3"/>
      <c r="JVB908" s="3"/>
      <c r="JVC908" s="3"/>
      <c r="JVD908" s="3"/>
      <c r="JVE908" s="3"/>
      <c r="JVF908" s="3"/>
      <c r="JVG908" s="3"/>
      <c r="JVH908" s="3"/>
      <c r="JVI908" s="3"/>
      <c r="JVJ908" s="3"/>
      <c r="JVK908" s="3"/>
      <c r="JVL908" s="3"/>
      <c r="JVM908" s="3"/>
      <c r="JVN908" s="3"/>
      <c r="JVO908" s="3"/>
      <c r="JVP908" s="3"/>
      <c r="JVQ908" s="3"/>
      <c r="JVR908" s="3"/>
      <c r="JVS908" s="3"/>
      <c r="JVT908" s="3"/>
      <c r="JVU908" s="3"/>
      <c r="JVV908" s="3"/>
      <c r="JVW908" s="3"/>
      <c r="JVX908" s="3"/>
      <c r="JVY908" s="3"/>
      <c r="JVZ908" s="3"/>
      <c r="JWA908" s="3"/>
      <c r="JWB908" s="3"/>
      <c r="JWC908" s="3"/>
      <c r="JWD908" s="3"/>
      <c r="JWE908" s="3"/>
      <c r="JWF908" s="3"/>
      <c r="JWG908" s="3"/>
      <c r="JWH908" s="3"/>
      <c r="JWI908" s="3"/>
      <c r="JWJ908" s="3"/>
      <c r="JWK908" s="3"/>
      <c r="JWL908" s="3"/>
      <c r="JWM908" s="3"/>
      <c r="JWN908" s="3"/>
      <c r="JWO908" s="3"/>
      <c r="JWP908" s="3"/>
      <c r="JWQ908" s="3"/>
      <c r="JWR908" s="3"/>
      <c r="JWS908" s="3"/>
      <c r="JWT908" s="3"/>
      <c r="JWU908" s="3"/>
      <c r="JWV908" s="3"/>
      <c r="JWW908" s="3"/>
      <c r="JWX908" s="3"/>
      <c r="JWY908" s="3"/>
      <c r="JWZ908" s="3"/>
      <c r="JXA908" s="3"/>
      <c r="JXB908" s="3"/>
      <c r="JXC908" s="3"/>
      <c r="JXD908" s="3"/>
      <c r="JXE908" s="3"/>
      <c r="JXF908" s="3"/>
      <c r="JXG908" s="3"/>
      <c r="JXH908" s="3"/>
      <c r="JXI908" s="3"/>
      <c r="JXJ908" s="3"/>
      <c r="JXK908" s="3"/>
      <c r="JXL908" s="3"/>
      <c r="JXM908" s="3"/>
      <c r="JXN908" s="3"/>
      <c r="JXO908" s="3"/>
      <c r="JXP908" s="3"/>
      <c r="JXQ908" s="3"/>
      <c r="JXR908" s="3"/>
      <c r="JXS908" s="3"/>
      <c r="JXT908" s="3"/>
      <c r="JXU908" s="3"/>
      <c r="JXV908" s="3"/>
      <c r="JXW908" s="3"/>
      <c r="JXX908" s="3"/>
      <c r="JXY908" s="3"/>
      <c r="JXZ908" s="3"/>
      <c r="JYA908" s="3"/>
      <c r="JYB908" s="3"/>
      <c r="JYC908" s="3"/>
      <c r="JYD908" s="3"/>
      <c r="JYE908" s="3"/>
      <c r="JYF908" s="3"/>
      <c r="JYG908" s="3"/>
      <c r="JYH908" s="3"/>
      <c r="JYI908" s="3"/>
      <c r="JYJ908" s="3"/>
      <c r="JYK908" s="3"/>
      <c r="JYL908" s="3"/>
      <c r="JYM908" s="3"/>
      <c r="JYN908" s="3"/>
      <c r="JYO908" s="3"/>
      <c r="JYP908" s="3"/>
      <c r="JYQ908" s="3"/>
      <c r="JYR908" s="3"/>
      <c r="JYS908" s="3"/>
      <c r="JYT908" s="3"/>
      <c r="JYU908" s="3"/>
      <c r="JYV908" s="3"/>
      <c r="JYW908" s="3"/>
      <c r="JYX908" s="3"/>
      <c r="JYY908" s="3"/>
      <c r="JYZ908" s="3"/>
      <c r="JZA908" s="3"/>
      <c r="JZB908" s="3"/>
      <c r="JZC908" s="3"/>
      <c r="JZD908" s="3"/>
      <c r="JZE908" s="3"/>
      <c r="JZF908" s="3"/>
      <c r="JZG908" s="3"/>
      <c r="JZH908" s="3"/>
      <c r="JZI908" s="3"/>
      <c r="JZJ908" s="3"/>
      <c r="JZK908" s="3"/>
      <c r="JZL908" s="3"/>
      <c r="JZM908" s="3"/>
      <c r="JZN908" s="3"/>
      <c r="JZO908" s="3"/>
      <c r="JZP908" s="3"/>
      <c r="JZQ908" s="3"/>
      <c r="JZR908" s="3"/>
      <c r="JZS908" s="3"/>
      <c r="JZT908" s="3"/>
      <c r="JZU908" s="3"/>
      <c r="JZV908" s="3"/>
      <c r="JZW908" s="3"/>
      <c r="JZX908" s="3"/>
      <c r="JZY908" s="3"/>
      <c r="JZZ908" s="3"/>
      <c r="KAA908" s="3"/>
      <c r="KAB908" s="3"/>
      <c r="KAC908" s="3"/>
      <c r="KAD908" s="3"/>
      <c r="KAE908" s="3"/>
      <c r="KAF908" s="3"/>
      <c r="KAG908" s="3"/>
      <c r="KAH908" s="3"/>
      <c r="KAI908" s="3"/>
      <c r="KAJ908" s="3"/>
      <c r="KAK908" s="3"/>
      <c r="KAL908" s="3"/>
      <c r="KAM908" s="3"/>
      <c r="KAN908" s="3"/>
      <c r="KAO908" s="3"/>
      <c r="KAP908" s="3"/>
      <c r="KAQ908" s="3"/>
      <c r="KAR908" s="3"/>
      <c r="KAS908" s="3"/>
      <c r="KAT908" s="3"/>
      <c r="KAU908" s="3"/>
      <c r="KAV908" s="3"/>
      <c r="KAW908" s="3"/>
      <c r="KAX908" s="3"/>
      <c r="KAY908" s="3"/>
      <c r="KAZ908" s="3"/>
      <c r="KBA908" s="3"/>
      <c r="KBB908" s="3"/>
      <c r="KBC908" s="3"/>
      <c r="KBD908" s="3"/>
      <c r="KBE908" s="3"/>
      <c r="KBF908" s="3"/>
      <c r="KBG908" s="3"/>
      <c r="KBH908" s="3"/>
      <c r="KBI908" s="3"/>
      <c r="KBJ908" s="3"/>
      <c r="KBK908" s="3"/>
      <c r="KBL908" s="3"/>
      <c r="KBM908" s="3"/>
      <c r="KBN908" s="3"/>
      <c r="KBO908" s="3"/>
      <c r="KBP908" s="3"/>
      <c r="KBQ908" s="3"/>
      <c r="KBR908" s="3"/>
      <c r="KBS908" s="3"/>
      <c r="KBT908" s="3"/>
      <c r="KBU908" s="3"/>
      <c r="KBV908" s="3"/>
      <c r="KBW908" s="3"/>
      <c r="KBX908" s="3"/>
      <c r="KBY908" s="3"/>
      <c r="KBZ908" s="3"/>
      <c r="KCA908" s="3"/>
      <c r="KCB908" s="3"/>
      <c r="KCC908" s="3"/>
      <c r="KCD908" s="3"/>
      <c r="KCE908" s="3"/>
      <c r="KCF908" s="3"/>
      <c r="KCG908" s="3"/>
      <c r="KCH908" s="3"/>
      <c r="KCI908" s="3"/>
      <c r="KCJ908" s="3"/>
      <c r="KCK908" s="3"/>
      <c r="KCL908" s="3"/>
      <c r="KCM908" s="3"/>
      <c r="KCN908" s="3"/>
      <c r="KCO908" s="3"/>
      <c r="KCP908" s="3"/>
      <c r="KCQ908" s="3"/>
      <c r="KCR908" s="3"/>
      <c r="KCS908" s="3"/>
      <c r="KCT908" s="3"/>
      <c r="KCU908" s="3"/>
      <c r="KCV908" s="3"/>
      <c r="KCW908" s="3"/>
      <c r="KCX908" s="3"/>
      <c r="KCY908" s="3"/>
      <c r="KCZ908" s="3"/>
      <c r="KDA908" s="3"/>
      <c r="KDB908" s="3"/>
      <c r="KDC908" s="3"/>
      <c r="KDD908" s="3"/>
      <c r="KDE908" s="3"/>
      <c r="KDF908" s="3"/>
      <c r="KDG908" s="3"/>
      <c r="KDH908" s="3"/>
      <c r="KDI908" s="3"/>
      <c r="KDJ908" s="3"/>
      <c r="KDK908" s="3"/>
      <c r="KDL908" s="3"/>
      <c r="KDM908" s="3"/>
      <c r="KDN908" s="3"/>
      <c r="KDO908" s="3"/>
      <c r="KDP908" s="3"/>
      <c r="KDQ908" s="3"/>
      <c r="KDR908" s="3"/>
      <c r="KDS908" s="3"/>
      <c r="KDT908" s="3"/>
      <c r="KDU908" s="3"/>
      <c r="KDV908" s="3"/>
      <c r="KDW908" s="3"/>
      <c r="KDX908" s="3"/>
      <c r="KDY908" s="3"/>
      <c r="KDZ908" s="3"/>
      <c r="KEA908" s="3"/>
      <c r="KEB908" s="3"/>
      <c r="KEC908" s="3"/>
      <c r="KED908" s="3"/>
      <c r="KEE908" s="3"/>
      <c r="KEF908" s="3"/>
      <c r="KEG908" s="3"/>
      <c r="KEH908" s="3"/>
      <c r="KEI908" s="3"/>
      <c r="KEJ908" s="3"/>
      <c r="KEK908" s="3"/>
      <c r="KEL908" s="3"/>
      <c r="KEM908" s="3"/>
      <c r="KEN908" s="3"/>
      <c r="KEO908" s="3"/>
      <c r="KEP908" s="3"/>
      <c r="KEQ908" s="3"/>
      <c r="KER908" s="3"/>
      <c r="KES908" s="3"/>
      <c r="KET908" s="3"/>
      <c r="KEU908" s="3"/>
      <c r="KEV908" s="3"/>
      <c r="KEW908" s="3"/>
      <c r="KEX908" s="3"/>
      <c r="KEY908" s="3"/>
      <c r="KEZ908" s="3"/>
      <c r="KFA908" s="3"/>
      <c r="KFB908" s="3"/>
      <c r="KFC908" s="3"/>
      <c r="KFD908" s="3"/>
      <c r="KFE908" s="3"/>
      <c r="KFF908" s="3"/>
      <c r="KFG908" s="3"/>
      <c r="KFH908" s="3"/>
      <c r="KFI908" s="3"/>
      <c r="KFJ908" s="3"/>
      <c r="KFK908" s="3"/>
      <c r="KFL908" s="3"/>
      <c r="KFM908" s="3"/>
      <c r="KFN908" s="3"/>
      <c r="KFO908" s="3"/>
      <c r="KFP908" s="3"/>
      <c r="KFQ908" s="3"/>
      <c r="KFR908" s="3"/>
      <c r="KFS908" s="3"/>
      <c r="KFT908" s="3"/>
      <c r="KFU908" s="3"/>
      <c r="KFV908" s="3"/>
      <c r="KFW908" s="3"/>
      <c r="KFX908" s="3"/>
      <c r="KFY908" s="3"/>
      <c r="KFZ908" s="3"/>
      <c r="KGA908" s="3"/>
      <c r="KGB908" s="3"/>
      <c r="KGC908" s="3"/>
      <c r="KGD908" s="3"/>
      <c r="KGE908" s="3"/>
      <c r="KGF908" s="3"/>
      <c r="KGG908" s="3"/>
      <c r="KGH908" s="3"/>
      <c r="KGI908" s="3"/>
      <c r="KGJ908" s="3"/>
      <c r="KGK908" s="3"/>
      <c r="KGL908" s="3"/>
      <c r="KGM908" s="3"/>
      <c r="KGN908" s="3"/>
      <c r="KGO908" s="3"/>
      <c r="KGP908" s="3"/>
      <c r="KGQ908" s="3"/>
      <c r="KGR908" s="3"/>
      <c r="KGS908" s="3"/>
      <c r="KGT908" s="3"/>
      <c r="KGU908" s="3"/>
      <c r="KGV908" s="3"/>
      <c r="KGW908" s="3"/>
      <c r="KGX908" s="3"/>
      <c r="KGY908" s="3"/>
      <c r="KGZ908" s="3"/>
      <c r="KHA908" s="3"/>
      <c r="KHB908" s="3"/>
      <c r="KHC908" s="3"/>
      <c r="KHD908" s="3"/>
      <c r="KHE908" s="3"/>
      <c r="KHF908" s="3"/>
      <c r="KHG908" s="3"/>
      <c r="KHH908" s="3"/>
      <c r="KHI908" s="3"/>
      <c r="KHJ908" s="3"/>
      <c r="KHK908" s="3"/>
      <c r="KHL908" s="3"/>
      <c r="KHM908" s="3"/>
      <c r="KHN908" s="3"/>
      <c r="KHO908" s="3"/>
      <c r="KHP908" s="3"/>
      <c r="KHQ908" s="3"/>
      <c r="KHR908" s="3"/>
      <c r="KHS908" s="3"/>
      <c r="KHT908" s="3"/>
      <c r="KHU908" s="3"/>
      <c r="KHV908" s="3"/>
      <c r="KHW908" s="3"/>
      <c r="KHX908" s="3"/>
      <c r="KHY908" s="3"/>
      <c r="KHZ908" s="3"/>
      <c r="KIA908" s="3"/>
      <c r="KIB908" s="3"/>
      <c r="KIC908" s="3"/>
      <c r="KID908" s="3"/>
      <c r="KIE908" s="3"/>
      <c r="KIF908" s="3"/>
      <c r="KIG908" s="3"/>
      <c r="KIH908" s="3"/>
      <c r="KII908" s="3"/>
      <c r="KIJ908" s="3"/>
      <c r="KIK908" s="3"/>
      <c r="KIL908" s="3"/>
      <c r="KIM908" s="3"/>
      <c r="KIN908" s="3"/>
      <c r="KIO908" s="3"/>
      <c r="KIP908" s="3"/>
      <c r="KIQ908" s="3"/>
      <c r="KIR908" s="3"/>
      <c r="KIS908" s="3"/>
      <c r="KIT908" s="3"/>
      <c r="KIU908" s="3"/>
      <c r="KIV908" s="3"/>
      <c r="KIW908" s="3"/>
      <c r="KIX908" s="3"/>
      <c r="KIY908" s="3"/>
      <c r="KIZ908" s="3"/>
      <c r="KJA908" s="3"/>
      <c r="KJB908" s="3"/>
      <c r="KJC908" s="3"/>
      <c r="KJD908" s="3"/>
      <c r="KJE908" s="3"/>
      <c r="KJF908" s="3"/>
      <c r="KJG908" s="3"/>
      <c r="KJH908" s="3"/>
      <c r="KJI908" s="3"/>
      <c r="KJJ908" s="3"/>
      <c r="KJK908" s="3"/>
      <c r="KJL908" s="3"/>
      <c r="KJM908" s="3"/>
      <c r="KJN908" s="3"/>
      <c r="KJO908" s="3"/>
      <c r="KJP908" s="3"/>
      <c r="KJQ908" s="3"/>
      <c r="KJR908" s="3"/>
      <c r="KJS908" s="3"/>
      <c r="KJT908" s="3"/>
      <c r="KJU908" s="3"/>
      <c r="KJV908" s="3"/>
      <c r="KJW908" s="3"/>
      <c r="KJX908" s="3"/>
      <c r="KJY908" s="3"/>
      <c r="KJZ908" s="3"/>
      <c r="KKA908" s="3"/>
      <c r="KKB908" s="3"/>
      <c r="KKC908" s="3"/>
      <c r="KKD908" s="3"/>
      <c r="KKE908" s="3"/>
      <c r="KKF908" s="3"/>
      <c r="KKG908" s="3"/>
      <c r="KKH908" s="3"/>
      <c r="KKI908" s="3"/>
      <c r="KKJ908" s="3"/>
      <c r="KKK908" s="3"/>
      <c r="KKL908" s="3"/>
      <c r="KKM908" s="3"/>
      <c r="KKN908" s="3"/>
      <c r="KKO908" s="3"/>
      <c r="KKP908" s="3"/>
      <c r="KKQ908" s="3"/>
      <c r="KKR908" s="3"/>
      <c r="KKS908" s="3"/>
      <c r="KKT908" s="3"/>
      <c r="KKU908" s="3"/>
      <c r="KKV908" s="3"/>
      <c r="KKW908" s="3"/>
      <c r="KKX908" s="3"/>
      <c r="KKY908" s="3"/>
      <c r="KKZ908" s="3"/>
      <c r="KLA908" s="3"/>
      <c r="KLB908" s="3"/>
      <c r="KLC908" s="3"/>
      <c r="KLD908" s="3"/>
      <c r="KLE908" s="3"/>
      <c r="KLF908" s="3"/>
      <c r="KLG908" s="3"/>
      <c r="KLH908" s="3"/>
      <c r="KLI908" s="3"/>
      <c r="KLJ908" s="3"/>
      <c r="KLK908" s="3"/>
      <c r="KLL908" s="3"/>
      <c r="KLM908" s="3"/>
      <c r="KLN908" s="3"/>
      <c r="KLO908" s="3"/>
      <c r="KLP908" s="3"/>
      <c r="KLQ908" s="3"/>
      <c r="KLR908" s="3"/>
      <c r="KLS908" s="3"/>
      <c r="KLT908" s="3"/>
      <c r="KLU908" s="3"/>
      <c r="KLV908" s="3"/>
      <c r="KLW908" s="3"/>
      <c r="KLX908" s="3"/>
      <c r="KLY908" s="3"/>
      <c r="KLZ908" s="3"/>
      <c r="KMA908" s="3"/>
      <c r="KMB908" s="3"/>
      <c r="KMC908" s="3"/>
      <c r="KMD908" s="3"/>
      <c r="KME908" s="3"/>
      <c r="KMF908" s="3"/>
      <c r="KMG908" s="3"/>
      <c r="KMH908" s="3"/>
      <c r="KMI908" s="3"/>
      <c r="KMJ908" s="3"/>
      <c r="KMK908" s="3"/>
      <c r="KML908" s="3"/>
      <c r="KMM908" s="3"/>
      <c r="KMN908" s="3"/>
      <c r="KMO908" s="3"/>
      <c r="KMP908" s="3"/>
      <c r="KMQ908" s="3"/>
      <c r="KMR908" s="3"/>
      <c r="KMS908" s="3"/>
      <c r="KMT908" s="3"/>
      <c r="KMU908" s="3"/>
      <c r="KMV908" s="3"/>
      <c r="KMW908" s="3"/>
      <c r="KMX908" s="3"/>
      <c r="KMY908" s="3"/>
      <c r="KMZ908" s="3"/>
      <c r="KNA908" s="3"/>
      <c r="KNB908" s="3"/>
      <c r="KNC908" s="3"/>
      <c r="KND908" s="3"/>
      <c r="KNE908" s="3"/>
      <c r="KNF908" s="3"/>
      <c r="KNG908" s="3"/>
      <c r="KNH908" s="3"/>
      <c r="KNI908" s="3"/>
      <c r="KNJ908" s="3"/>
      <c r="KNK908" s="3"/>
      <c r="KNL908" s="3"/>
      <c r="KNM908" s="3"/>
      <c r="KNN908" s="3"/>
      <c r="KNO908" s="3"/>
      <c r="KNP908" s="3"/>
      <c r="KNQ908" s="3"/>
      <c r="KNR908" s="3"/>
      <c r="KNS908" s="3"/>
      <c r="KNT908" s="3"/>
      <c r="KNU908" s="3"/>
      <c r="KNV908" s="3"/>
      <c r="KNW908" s="3"/>
      <c r="KNX908" s="3"/>
      <c r="KNY908" s="3"/>
      <c r="KNZ908" s="3"/>
      <c r="KOA908" s="3"/>
      <c r="KOB908" s="3"/>
      <c r="KOC908" s="3"/>
      <c r="KOD908" s="3"/>
      <c r="KOE908" s="3"/>
      <c r="KOF908" s="3"/>
      <c r="KOG908" s="3"/>
      <c r="KOH908" s="3"/>
      <c r="KOI908" s="3"/>
      <c r="KOJ908" s="3"/>
      <c r="KOK908" s="3"/>
      <c r="KOL908" s="3"/>
      <c r="KOM908" s="3"/>
      <c r="KON908" s="3"/>
      <c r="KOO908" s="3"/>
      <c r="KOP908" s="3"/>
      <c r="KOQ908" s="3"/>
      <c r="KOR908" s="3"/>
      <c r="KOS908" s="3"/>
      <c r="KOT908" s="3"/>
      <c r="KOU908" s="3"/>
      <c r="KOV908" s="3"/>
      <c r="KOW908" s="3"/>
      <c r="KOX908" s="3"/>
      <c r="KOY908" s="3"/>
      <c r="KOZ908" s="3"/>
      <c r="KPA908" s="3"/>
      <c r="KPB908" s="3"/>
      <c r="KPC908" s="3"/>
      <c r="KPD908" s="3"/>
      <c r="KPE908" s="3"/>
      <c r="KPF908" s="3"/>
      <c r="KPG908" s="3"/>
      <c r="KPH908" s="3"/>
      <c r="KPI908" s="3"/>
      <c r="KPJ908" s="3"/>
      <c r="KPK908" s="3"/>
      <c r="KPL908" s="3"/>
      <c r="KPM908" s="3"/>
      <c r="KPN908" s="3"/>
      <c r="KPO908" s="3"/>
      <c r="KPP908" s="3"/>
      <c r="KPQ908" s="3"/>
      <c r="KPR908" s="3"/>
      <c r="KPS908" s="3"/>
      <c r="KPT908" s="3"/>
      <c r="KPU908" s="3"/>
      <c r="KPV908" s="3"/>
      <c r="KPW908" s="3"/>
      <c r="KPX908" s="3"/>
      <c r="KPY908" s="3"/>
      <c r="KPZ908" s="3"/>
      <c r="KQA908" s="3"/>
      <c r="KQB908" s="3"/>
      <c r="KQC908" s="3"/>
      <c r="KQD908" s="3"/>
      <c r="KQE908" s="3"/>
      <c r="KQF908" s="3"/>
      <c r="KQG908" s="3"/>
      <c r="KQH908" s="3"/>
      <c r="KQI908" s="3"/>
      <c r="KQJ908" s="3"/>
      <c r="KQK908" s="3"/>
      <c r="KQL908" s="3"/>
      <c r="KQM908" s="3"/>
      <c r="KQN908" s="3"/>
      <c r="KQO908" s="3"/>
      <c r="KQP908" s="3"/>
      <c r="KQQ908" s="3"/>
      <c r="KQR908" s="3"/>
      <c r="KQS908" s="3"/>
      <c r="KQT908" s="3"/>
      <c r="KQU908" s="3"/>
      <c r="KQV908" s="3"/>
      <c r="KQW908" s="3"/>
      <c r="KQX908" s="3"/>
      <c r="KQY908" s="3"/>
      <c r="KQZ908" s="3"/>
      <c r="KRA908" s="3"/>
      <c r="KRB908" s="3"/>
      <c r="KRC908" s="3"/>
      <c r="KRD908" s="3"/>
      <c r="KRE908" s="3"/>
      <c r="KRF908" s="3"/>
      <c r="KRG908" s="3"/>
      <c r="KRH908" s="3"/>
      <c r="KRI908" s="3"/>
      <c r="KRJ908" s="3"/>
      <c r="KRK908" s="3"/>
      <c r="KRL908" s="3"/>
      <c r="KRM908" s="3"/>
      <c r="KRN908" s="3"/>
      <c r="KRO908" s="3"/>
      <c r="KRP908" s="3"/>
      <c r="KRQ908" s="3"/>
      <c r="KRR908" s="3"/>
      <c r="KRS908" s="3"/>
      <c r="KRT908" s="3"/>
      <c r="KRU908" s="3"/>
      <c r="KRV908" s="3"/>
      <c r="KRW908" s="3"/>
      <c r="KRX908" s="3"/>
      <c r="KRY908" s="3"/>
      <c r="KRZ908" s="3"/>
      <c r="KSA908" s="3"/>
      <c r="KSB908" s="3"/>
      <c r="KSC908" s="3"/>
      <c r="KSD908" s="3"/>
      <c r="KSE908" s="3"/>
      <c r="KSF908" s="3"/>
      <c r="KSG908" s="3"/>
      <c r="KSH908" s="3"/>
      <c r="KSI908" s="3"/>
      <c r="KSJ908" s="3"/>
      <c r="KSK908" s="3"/>
      <c r="KSL908" s="3"/>
      <c r="KSM908" s="3"/>
      <c r="KSN908" s="3"/>
      <c r="KSO908" s="3"/>
      <c r="KSP908" s="3"/>
      <c r="KSQ908" s="3"/>
      <c r="KSR908" s="3"/>
      <c r="KSS908" s="3"/>
      <c r="KST908" s="3"/>
      <c r="KSU908" s="3"/>
      <c r="KSV908" s="3"/>
      <c r="KSW908" s="3"/>
      <c r="KSX908" s="3"/>
      <c r="KSY908" s="3"/>
      <c r="KSZ908" s="3"/>
      <c r="KTA908" s="3"/>
      <c r="KTB908" s="3"/>
      <c r="KTC908" s="3"/>
      <c r="KTD908" s="3"/>
      <c r="KTE908" s="3"/>
      <c r="KTF908" s="3"/>
      <c r="KTG908" s="3"/>
      <c r="KTH908" s="3"/>
      <c r="KTI908" s="3"/>
      <c r="KTJ908" s="3"/>
      <c r="KTK908" s="3"/>
      <c r="KTL908" s="3"/>
      <c r="KTM908" s="3"/>
      <c r="KTN908" s="3"/>
      <c r="KTO908" s="3"/>
      <c r="KTP908" s="3"/>
      <c r="KTQ908" s="3"/>
      <c r="KTR908" s="3"/>
      <c r="KTS908" s="3"/>
      <c r="KTT908" s="3"/>
      <c r="KTU908" s="3"/>
      <c r="KTV908" s="3"/>
      <c r="KTW908" s="3"/>
      <c r="KTX908" s="3"/>
      <c r="KTY908" s="3"/>
      <c r="KTZ908" s="3"/>
      <c r="KUA908" s="3"/>
      <c r="KUB908" s="3"/>
      <c r="KUC908" s="3"/>
      <c r="KUD908" s="3"/>
      <c r="KUE908" s="3"/>
      <c r="KUF908" s="3"/>
      <c r="KUG908" s="3"/>
      <c r="KUH908" s="3"/>
      <c r="KUI908" s="3"/>
      <c r="KUJ908" s="3"/>
      <c r="KUK908" s="3"/>
      <c r="KUL908" s="3"/>
      <c r="KUM908" s="3"/>
      <c r="KUN908" s="3"/>
      <c r="KUO908" s="3"/>
      <c r="KUP908" s="3"/>
      <c r="KUQ908" s="3"/>
      <c r="KUR908" s="3"/>
      <c r="KUS908" s="3"/>
      <c r="KUT908" s="3"/>
      <c r="KUU908" s="3"/>
      <c r="KUV908" s="3"/>
      <c r="KUW908" s="3"/>
      <c r="KUX908" s="3"/>
      <c r="KUY908" s="3"/>
      <c r="KUZ908" s="3"/>
      <c r="KVA908" s="3"/>
      <c r="KVB908" s="3"/>
      <c r="KVC908" s="3"/>
      <c r="KVD908" s="3"/>
      <c r="KVE908" s="3"/>
      <c r="KVF908" s="3"/>
      <c r="KVG908" s="3"/>
      <c r="KVH908" s="3"/>
      <c r="KVI908" s="3"/>
      <c r="KVJ908" s="3"/>
      <c r="KVK908" s="3"/>
      <c r="KVL908" s="3"/>
      <c r="KVM908" s="3"/>
      <c r="KVN908" s="3"/>
      <c r="KVO908" s="3"/>
      <c r="KVP908" s="3"/>
      <c r="KVQ908" s="3"/>
      <c r="KVR908" s="3"/>
      <c r="KVS908" s="3"/>
      <c r="KVT908" s="3"/>
      <c r="KVU908" s="3"/>
      <c r="KVV908" s="3"/>
      <c r="KVW908" s="3"/>
      <c r="KVX908" s="3"/>
      <c r="KVY908" s="3"/>
      <c r="KVZ908" s="3"/>
      <c r="KWA908" s="3"/>
      <c r="KWB908" s="3"/>
      <c r="KWC908" s="3"/>
      <c r="KWD908" s="3"/>
      <c r="KWE908" s="3"/>
      <c r="KWF908" s="3"/>
      <c r="KWG908" s="3"/>
      <c r="KWH908" s="3"/>
      <c r="KWI908" s="3"/>
      <c r="KWJ908" s="3"/>
      <c r="KWK908" s="3"/>
      <c r="KWL908" s="3"/>
      <c r="KWM908" s="3"/>
      <c r="KWN908" s="3"/>
      <c r="KWO908" s="3"/>
      <c r="KWP908" s="3"/>
      <c r="KWQ908" s="3"/>
      <c r="KWR908" s="3"/>
      <c r="KWS908" s="3"/>
      <c r="KWT908" s="3"/>
      <c r="KWU908" s="3"/>
      <c r="KWV908" s="3"/>
      <c r="KWW908" s="3"/>
      <c r="KWX908" s="3"/>
      <c r="KWY908" s="3"/>
      <c r="KWZ908" s="3"/>
      <c r="KXA908" s="3"/>
      <c r="KXB908" s="3"/>
      <c r="KXC908" s="3"/>
      <c r="KXD908" s="3"/>
      <c r="KXE908" s="3"/>
      <c r="KXF908" s="3"/>
      <c r="KXG908" s="3"/>
      <c r="KXH908" s="3"/>
      <c r="KXI908" s="3"/>
      <c r="KXJ908" s="3"/>
      <c r="KXK908" s="3"/>
      <c r="KXL908" s="3"/>
      <c r="KXM908" s="3"/>
      <c r="KXN908" s="3"/>
      <c r="KXO908" s="3"/>
      <c r="KXP908" s="3"/>
      <c r="KXQ908" s="3"/>
      <c r="KXR908" s="3"/>
      <c r="KXS908" s="3"/>
      <c r="KXT908" s="3"/>
      <c r="KXU908" s="3"/>
      <c r="KXV908" s="3"/>
      <c r="KXW908" s="3"/>
      <c r="KXX908" s="3"/>
      <c r="KXY908" s="3"/>
      <c r="KXZ908" s="3"/>
      <c r="KYA908" s="3"/>
      <c r="KYB908" s="3"/>
      <c r="KYC908" s="3"/>
      <c r="KYD908" s="3"/>
      <c r="KYE908" s="3"/>
      <c r="KYF908" s="3"/>
      <c r="KYG908" s="3"/>
      <c r="KYH908" s="3"/>
      <c r="KYI908" s="3"/>
      <c r="KYJ908" s="3"/>
      <c r="KYK908" s="3"/>
      <c r="KYL908" s="3"/>
      <c r="KYM908" s="3"/>
      <c r="KYN908" s="3"/>
      <c r="KYO908" s="3"/>
      <c r="KYP908" s="3"/>
      <c r="KYQ908" s="3"/>
      <c r="KYR908" s="3"/>
      <c r="KYS908" s="3"/>
      <c r="KYT908" s="3"/>
      <c r="KYU908" s="3"/>
      <c r="KYV908" s="3"/>
      <c r="KYW908" s="3"/>
      <c r="KYX908" s="3"/>
      <c r="KYY908" s="3"/>
      <c r="KYZ908" s="3"/>
      <c r="KZA908" s="3"/>
      <c r="KZB908" s="3"/>
      <c r="KZC908" s="3"/>
      <c r="KZD908" s="3"/>
      <c r="KZE908" s="3"/>
      <c r="KZF908" s="3"/>
      <c r="KZG908" s="3"/>
      <c r="KZH908" s="3"/>
      <c r="KZI908" s="3"/>
      <c r="KZJ908" s="3"/>
      <c r="KZK908" s="3"/>
      <c r="KZL908" s="3"/>
      <c r="KZM908" s="3"/>
      <c r="KZN908" s="3"/>
      <c r="KZO908" s="3"/>
      <c r="KZP908" s="3"/>
      <c r="KZQ908" s="3"/>
      <c r="KZR908" s="3"/>
      <c r="KZS908" s="3"/>
      <c r="KZT908" s="3"/>
      <c r="KZU908" s="3"/>
      <c r="KZV908" s="3"/>
      <c r="KZW908" s="3"/>
      <c r="KZX908" s="3"/>
      <c r="KZY908" s="3"/>
      <c r="KZZ908" s="3"/>
      <c r="LAA908" s="3"/>
      <c r="LAB908" s="3"/>
      <c r="LAC908" s="3"/>
      <c r="LAD908" s="3"/>
      <c r="LAE908" s="3"/>
      <c r="LAF908" s="3"/>
      <c r="LAG908" s="3"/>
      <c r="LAH908" s="3"/>
      <c r="LAI908" s="3"/>
      <c r="LAJ908" s="3"/>
      <c r="LAK908" s="3"/>
      <c r="LAL908" s="3"/>
      <c r="LAM908" s="3"/>
      <c r="LAN908" s="3"/>
      <c r="LAO908" s="3"/>
      <c r="LAP908" s="3"/>
      <c r="LAQ908" s="3"/>
      <c r="LAR908" s="3"/>
      <c r="LAS908" s="3"/>
      <c r="LAT908" s="3"/>
      <c r="LAU908" s="3"/>
      <c r="LAV908" s="3"/>
      <c r="LAW908" s="3"/>
      <c r="LAX908" s="3"/>
      <c r="LAY908" s="3"/>
      <c r="LAZ908" s="3"/>
      <c r="LBA908" s="3"/>
      <c r="LBB908" s="3"/>
      <c r="LBC908" s="3"/>
      <c r="LBD908" s="3"/>
      <c r="LBE908" s="3"/>
      <c r="LBF908" s="3"/>
      <c r="LBG908" s="3"/>
      <c r="LBH908" s="3"/>
      <c r="LBI908" s="3"/>
      <c r="LBJ908" s="3"/>
      <c r="LBK908" s="3"/>
      <c r="LBL908" s="3"/>
      <c r="LBM908" s="3"/>
      <c r="LBN908" s="3"/>
      <c r="LBO908" s="3"/>
      <c r="LBP908" s="3"/>
      <c r="LBQ908" s="3"/>
      <c r="LBR908" s="3"/>
      <c r="LBS908" s="3"/>
      <c r="LBT908" s="3"/>
      <c r="LBU908" s="3"/>
      <c r="LBV908" s="3"/>
      <c r="LBW908" s="3"/>
      <c r="LBX908" s="3"/>
      <c r="LBY908" s="3"/>
      <c r="LBZ908" s="3"/>
      <c r="LCA908" s="3"/>
      <c r="LCB908" s="3"/>
      <c r="LCC908" s="3"/>
      <c r="LCD908" s="3"/>
      <c r="LCE908" s="3"/>
      <c r="LCF908" s="3"/>
      <c r="LCG908" s="3"/>
      <c r="LCH908" s="3"/>
      <c r="LCI908" s="3"/>
      <c r="LCJ908" s="3"/>
      <c r="LCK908" s="3"/>
      <c r="LCL908" s="3"/>
      <c r="LCM908" s="3"/>
      <c r="LCN908" s="3"/>
      <c r="LCO908" s="3"/>
      <c r="LCP908" s="3"/>
      <c r="LCQ908" s="3"/>
      <c r="LCR908" s="3"/>
      <c r="LCS908" s="3"/>
      <c r="LCT908" s="3"/>
      <c r="LCU908" s="3"/>
      <c r="LCV908" s="3"/>
      <c r="LCW908" s="3"/>
      <c r="LCX908" s="3"/>
      <c r="LCY908" s="3"/>
      <c r="LCZ908" s="3"/>
      <c r="LDA908" s="3"/>
      <c r="LDB908" s="3"/>
      <c r="LDC908" s="3"/>
      <c r="LDD908" s="3"/>
      <c r="LDE908" s="3"/>
      <c r="LDF908" s="3"/>
      <c r="LDG908" s="3"/>
      <c r="LDH908" s="3"/>
      <c r="LDI908" s="3"/>
      <c r="LDJ908" s="3"/>
      <c r="LDK908" s="3"/>
      <c r="LDL908" s="3"/>
      <c r="LDM908" s="3"/>
      <c r="LDN908" s="3"/>
      <c r="LDO908" s="3"/>
      <c r="LDP908" s="3"/>
      <c r="LDQ908" s="3"/>
      <c r="LDR908" s="3"/>
      <c r="LDS908" s="3"/>
      <c r="LDT908" s="3"/>
      <c r="LDU908" s="3"/>
      <c r="LDV908" s="3"/>
      <c r="LDW908" s="3"/>
      <c r="LDX908" s="3"/>
      <c r="LDY908" s="3"/>
      <c r="LDZ908" s="3"/>
      <c r="LEA908" s="3"/>
      <c r="LEB908" s="3"/>
      <c r="LEC908" s="3"/>
      <c r="LED908" s="3"/>
      <c r="LEE908" s="3"/>
      <c r="LEF908" s="3"/>
      <c r="LEG908" s="3"/>
      <c r="LEH908" s="3"/>
      <c r="LEI908" s="3"/>
      <c r="LEJ908" s="3"/>
      <c r="LEK908" s="3"/>
      <c r="LEL908" s="3"/>
      <c r="LEM908" s="3"/>
      <c r="LEN908" s="3"/>
      <c r="LEO908" s="3"/>
      <c r="LEP908" s="3"/>
      <c r="LEQ908" s="3"/>
      <c r="LER908" s="3"/>
      <c r="LES908" s="3"/>
      <c r="LET908" s="3"/>
      <c r="LEU908" s="3"/>
      <c r="LEV908" s="3"/>
      <c r="LEW908" s="3"/>
      <c r="LEX908" s="3"/>
      <c r="LEY908" s="3"/>
      <c r="LEZ908" s="3"/>
      <c r="LFA908" s="3"/>
      <c r="LFB908" s="3"/>
      <c r="LFC908" s="3"/>
      <c r="LFD908" s="3"/>
      <c r="LFE908" s="3"/>
      <c r="LFF908" s="3"/>
      <c r="LFG908" s="3"/>
      <c r="LFH908" s="3"/>
      <c r="LFI908" s="3"/>
      <c r="LFJ908" s="3"/>
      <c r="LFK908" s="3"/>
      <c r="LFL908" s="3"/>
      <c r="LFM908" s="3"/>
      <c r="LFN908" s="3"/>
      <c r="LFO908" s="3"/>
      <c r="LFP908" s="3"/>
      <c r="LFQ908" s="3"/>
      <c r="LFR908" s="3"/>
      <c r="LFS908" s="3"/>
      <c r="LFT908" s="3"/>
      <c r="LFU908" s="3"/>
      <c r="LFV908" s="3"/>
      <c r="LFW908" s="3"/>
      <c r="LFX908" s="3"/>
      <c r="LFY908" s="3"/>
      <c r="LFZ908" s="3"/>
      <c r="LGA908" s="3"/>
      <c r="LGB908" s="3"/>
      <c r="LGC908" s="3"/>
      <c r="LGD908" s="3"/>
      <c r="LGE908" s="3"/>
      <c r="LGF908" s="3"/>
      <c r="LGG908" s="3"/>
      <c r="LGH908" s="3"/>
      <c r="LGI908" s="3"/>
      <c r="LGJ908" s="3"/>
      <c r="LGK908" s="3"/>
      <c r="LGL908" s="3"/>
      <c r="LGM908" s="3"/>
      <c r="LGN908" s="3"/>
      <c r="LGO908" s="3"/>
      <c r="LGP908" s="3"/>
      <c r="LGQ908" s="3"/>
      <c r="LGR908" s="3"/>
      <c r="LGS908" s="3"/>
      <c r="LGT908" s="3"/>
      <c r="LGU908" s="3"/>
      <c r="LGV908" s="3"/>
      <c r="LGW908" s="3"/>
      <c r="LGX908" s="3"/>
      <c r="LGY908" s="3"/>
      <c r="LGZ908" s="3"/>
      <c r="LHA908" s="3"/>
      <c r="LHB908" s="3"/>
      <c r="LHC908" s="3"/>
      <c r="LHD908" s="3"/>
      <c r="LHE908" s="3"/>
      <c r="LHF908" s="3"/>
      <c r="LHG908" s="3"/>
      <c r="LHH908" s="3"/>
      <c r="LHI908" s="3"/>
      <c r="LHJ908" s="3"/>
      <c r="LHK908" s="3"/>
      <c r="LHL908" s="3"/>
      <c r="LHM908" s="3"/>
      <c r="LHN908" s="3"/>
      <c r="LHO908" s="3"/>
      <c r="LHP908" s="3"/>
      <c r="LHQ908" s="3"/>
      <c r="LHR908" s="3"/>
      <c r="LHS908" s="3"/>
      <c r="LHT908" s="3"/>
      <c r="LHU908" s="3"/>
      <c r="LHV908" s="3"/>
      <c r="LHW908" s="3"/>
      <c r="LHX908" s="3"/>
      <c r="LHY908" s="3"/>
      <c r="LHZ908" s="3"/>
      <c r="LIA908" s="3"/>
      <c r="LIB908" s="3"/>
      <c r="LIC908" s="3"/>
      <c r="LID908" s="3"/>
      <c r="LIE908" s="3"/>
      <c r="LIF908" s="3"/>
      <c r="LIG908" s="3"/>
      <c r="LIH908" s="3"/>
      <c r="LII908" s="3"/>
      <c r="LIJ908" s="3"/>
      <c r="LIK908" s="3"/>
      <c r="LIL908" s="3"/>
      <c r="LIM908" s="3"/>
      <c r="LIN908" s="3"/>
      <c r="LIO908" s="3"/>
      <c r="LIP908" s="3"/>
      <c r="LIQ908" s="3"/>
      <c r="LIR908" s="3"/>
      <c r="LIS908" s="3"/>
      <c r="LIT908" s="3"/>
      <c r="LIU908" s="3"/>
      <c r="LIV908" s="3"/>
      <c r="LIW908" s="3"/>
      <c r="LIX908" s="3"/>
      <c r="LIY908" s="3"/>
      <c r="LIZ908" s="3"/>
      <c r="LJA908" s="3"/>
      <c r="LJB908" s="3"/>
      <c r="LJC908" s="3"/>
      <c r="LJD908" s="3"/>
      <c r="LJE908" s="3"/>
      <c r="LJF908" s="3"/>
      <c r="LJG908" s="3"/>
      <c r="LJH908" s="3"/>
      <c r="LJI908" s="3"/>
      <c r="LJJ908" s="3"/>
      <c r="LJK908" s="3"/>
      <c r="LJL908" s="3"/>
      <c r="LJM908" s="3"/>
      <c r="LJN908" s="3"/>
      <c r="LJO908" s="3"/>
      <c r="LJP908" s="3"/>
      <c r="LJQ908" s="3"/>
      <c r="LJR908" s="3"/>
      <c r="LJS908" s="3"/>
      <c r="LJT908" s="3"/>
      <c r="LJU908" s="3"/>
      <c r="LJV908" s="3"/>
      <c r="LJW908" s="3"/>
      <c r="LJX908" s="3"/>
      <c r="LJY908" s="3"/>
      <c r="LJZ908" s="3"/>
      <c r="LKA908" s="3"/>
      <c r="LKB908" s="3"/>
      <c r="LKC908" s="3"/>
      <c r="LKD908" s="3"/>
      <c r="LKE908" s="3"/>
      <c r="LKF908" s="3"/>
      <c r="LKG908" s="3"/>
      <c r="LKH908" s="3"/>
      <c r="LKI908" s="3"/>
      <c r="LKJ908" s="3"/>
      <c r="LKK908" s="3"/>
      <c r="LKL908" s="3"/>
      <c r="LKM908" s="3"/>
      <c r="LKN908" s="3"/>
      <c r="LKO908" s="3"/>
      <c r="LKP908" s="3"/>
      <c r="LKQ908" s="3"/>
      <c r="LKR908" s="3"/>
      <c r="LKS908" s="3"/>
      <c r="LKT908" s="3"/>
      <c r="LKU908" s="3"/>
      <c r="LKV908" s="3"/>
      <c r="LKW908" s="3"/>
      <c r="LKX908" s="3"/>
      <c r="LKY908" s="3"/>
      <c r="LKZ908" s="3"/>
      <c r="LLA908" s="3"/>
      <c r="LLB908" s="3"/>
      <c r="LLC908" s="3"/>
      <c r="LLD908" s="3"/>
      <c r="LLE908" s="3"/>
      <c r="LLF908" s="3"/>
      <c r="LLG908" s="3"/>
      <c r="LLH908" s="3"/>
      <c r="LLI908" s="3"/>
      <c r="LLJ908" s="3"/>
      <c r="LLK908" s="3"/>
      <c r="LLL908" s="3"/>
      <c r="LLM908" s="3"/>
      <c r="LLN908" s="3"/>
      <c r="LLO908" s="3"/>
      <c r="LLP908" s="3"/>
      <c r="LLQ908" s="3"/>
      <c r="LLR908" s="3"/>
      <c r="LLS908" s="3"/>
      <c r="LLT908" s="3"/>
      <c r="LLU908" s="3"/>
      <c r="LLV908" s="3"/>
      <c r="LLW908" s="3"/>
      <c r="LLX908" s="3"/>
      <c r="LLY908" s="3"/>
      <c r="LLZ908" s="3"/>
      <c r="LMA908" s="3"/>
      <c r="LMB908" s="3"/>
      <c r="LMC908" s="3"/>
      <c r="LMD908" s="3"/>
      <c r="LME908" s="3"/>
      <c r="LMF908" s="3"/>
      <c r="LMG908" s="3"/>
      <c r="LMH908" s="3"/>
      <c r="LMI908" s="3"/>
      <c r="LMJ908" s="3"/>
      <c r="LMK908" s="3"/>
      <c r="LML908" s="3"/>
      <c r="LMM908" s="3"/>
      <c r="LMN908" s="3"/>
      <c r="LMO908" s="3"/>
      <c r="LMP908" s="3"/>
      <c r="LMQ908" s="3"/>
      <c r="LMR908" s="3"/>
      <c r="LMS908" s="3"/>
      <c r="LMT908" s="3"/>
      <c r="LMU908" s="3"/>
      <c r="LMV908" s="3"/>
      <c r="LMW908" s="3"/>
      <c r="LMX908" s="3"/>
      <c r="LMY908" s="3"/>
      <c r="LMZ908" s="3"/>
      <c r="LNA908" s="3"/>
      <c r="LNB908" s="3"/>
      <c r="LNC908" s="3"/>
      <c r="LND908" s="3"/>
      <c r="LNE908" s="3"/>
      <c r="LNF908" s="3"/>
      <c r="LNG908" s="3"/>
      <c r="LNH908" s="3"/>
      <c r="LNI908" s="3"/>
      <c r="LNJ908" s="3"/>
      <c r="LNK908" s="3"/>
      <c r="LNL908" s="3"/>
      <c r="LNM908" s="3"/>
      <c r="LNN908" s="3"/>
      <c r="LNO908" s="3"/>
      <c r="LNP908" s="3"/>
      <c r="LNQ908" s="3"/>
      <c r="LNR908" s="3"/>
      <c r="LNS908" s="3"/>
      <c r="LNT908" s="3"/>
      <c r="LNU908" s="3"/>
      <c r="LNV908" s="3"/>
      <c r="LNW908" s="3"/>
      <c r="LNX908" s="3"/>
      <c r="LNY908" s="3"/>
      <c r="LNZ908" s="3"/>
      <c r="LOA908" s="3"/>
      <c r="LOB908" s="3"/>
      <c r="LOC908" s="3"/>
      <c r="LOD908" s="3"/>
      <c r="LOE908" s="3"/>
      <c r="LOF908" s="3"/>
      <c r="LOG908" s="3"/>
      <c r="LOH908" s="3"/>
      <c r="LOI908" s="3"/>
      <c r="LOJ908" s="3"/>
      <c r="LOK908" s="3"/>
      <c r="LOL908" s="3"/>
      <c r="LOM908" s="3"/>
      <c r="LON908" s="3"/>
      <c r="LOO908" s="3"/>
      <c r="LOP908" s="3"/>
      <c r="LOQ908" s="3"/>
      <c r="LOR908" s="3"/>
      <c r="LOS908" s="3"/>
      <c r="LOT908" s="3"/>
      <c r="LOU908" s="3"/>
      <c r="LOV908" s="3"/>
      <c r="LOW908" s="3"/>
      <c r="LOX908" s="3"/>
      <c r="LOY908" s="3"/>
      <c r="LOZ908" s="3"/>
      <c r="LPA908" s="3"/>
      <c r="LPB908" s="3"/>
      <c r="LPC908" s="3"/>
      <c r="LPD908" s="3"/>
      <c r="LPE908" s="3"/>
      <c r="LPF908" s="3"/>
      <c r="LPG908" s="3"/>
      <c r="LPH908" s="3"/>
      <c r="LPI908" s="3"/>
      <c r="LPJ908" s="3"/>
      <c r="LPK908" s="3"/>
      <c r="LPL908" s="3"/>
      <c r="LPM908" s="3"/>
      <c r="LPN908" s="3"/>
      <c r="LPO908" s="3"/>
      <c r="LPP908" s="3"/>
      <c r="LPQ908" s="3"/>
      <c r="LPR908" s="3"/>
      <c r="LPS908" s="3"/>
      <c r="LPT908" s="3"/>
      <c r="LPU908" s="3"/>
      <c r="LPV908" s="3"/>
      <c r="LPW908" s="3"/>
      <c r="LPX908" s="3"/>
      <c r="LPY908" s="3"/>
      <c r="LPZ908" s="3"/>
      <c r="LQA908" s="3"/>
      <c r="LQB908" s="3"/>
      <c r="LQC908" s="3"/>
      <c r="LQD908" s="3"/>
      <c r="LQE908" s="3"/>
      <c r="LQF908" s="3"/>
      <c r="LQG908" s="3"/>
      <c r="LQH908" s="3"/>
      <c r="LQI908" s="3"/>
      <c r="LQJ908" s="3"/>
      <c r="LQK908" s="3"/>
      <c r="LQL908" s="3"/>
      <c r="LQM908" s="3"/>
      <c r="LQN908" s="3"/>
      <c r="LQO908" s="3"/>
      <c r="LQP908" s="3"/>
      <c r="LQQ908" s="3"/>
      <c r="LQR908" s="3"/>
      <c r="LQS908" s="3"/>
      <c r="LQT908" s="3"/>
      <c r="LQU908" s="3"/>
      <c r="LQV908" s="3"/>
      <c r="LQW908" s="3"/>
      <c r="LQX908" s="3"/>
      <c r="LQY908" s="3"/>
      <c r="LQZ908" s="3"/>
      <c r="LRA908" s="3"/>
      <c r="LRB908" s="3"/>
      <c r="LRC908" s="3"/>
      <c r="LRD908" s="3"/>
      <c r="LRE908" s="3"/>
      <c r="LRF908" s="3"/>
      <c r="LRG908" s="3"/>
      <c r="LRH908" s="3"/>
      <c r="LRI908" s="3"/>
      <c r="LRJ908" s="3"/>
      <c r="LRK908" s="3"/>
      <c r="LRL908" s="3"/>
      <c r="LRM908" s="3"/>
      <c r="LRN908" s="3"/>
      <c r="LRO908" s="3"/>
      <c r="LRP908" s="3"/>
      <c r="LRQ908" s="3"/>
      <c r="LRR908" s="3"/>
      <c r="LRS908" s="3"/>
      <c r="LRT908" s="3"/>
      <c r="LRU908" s="3"/>
      <c r="LRV908" s="3"/>
      <c r="LRW908" s="3"/>
      <c r="LRX908" s="3"/>
      <c r="LRY908" s="3"/>
      <c r="LRZ908" s="3"/>
      <c r="LSA908" s="3"/>
      <c r="LSB908" s="3"/>
      <c r="LSC908" s="3"/>
      <c r="LSD908" s="3"/>
      <c r="LSE908" s="3"/>
      <c r="LSF908" s="3"/>
      <c r="LSG908" s="3"/>
      <c r="LSH908" s="3"/>
      <c r="LSI908" s="3"/>
      <c r="LSJ908" s="3"/>
      <c r="LSK908" s="3"/>
      <c r="LSL908" s="3"/>
      <c r="LSM908" s="3"/>
      <c r="LSN908" s="3"/>
      <c r="LSO908" s="3"/>
      <c r="LSP908" s="3"/>
      <c r="LSQ908" s="3"/>
      <c r="LSR908" s="3"/>
      <c r="LSS908" s="3"/>
      <c r="LST908" s="3"/>
      <c r="LSU908" s="3"/>
      <c r="LSV908" s="3"/>
      <c r="LSW908" s="3"/>
      <c r="LSX908" s="3"/>
      <c r="LSY908" s="3"/>
      <c r="LSZ908" s="3"/>
      <c r="LTA908" s="3"/>
      <c r="LTB908" s="3"/>
      <c r="LTC908" s="3"/>
      <c r="LTD908" s="3"/>
      <c r="LTE908" s="3"/>
      <c r="LTF908" s="3"/>
      <c r="LTG908" s="3"/>
      <c r="LTH908" s="3"/>
      <c r="LTI908" s="3"/>
      <c r="LTJ908" s="3"/>
      <c r="LTK908" s="3"/>
      <c r="LTL908" s="3"/>
      <c r="LTM908" s="3"/>
      <c r="LTN908" s="3"/>
      <c r="LTO908" s="3"/>
      <c r="LTP908" s="3"/>
      <c r="LTQ908" s="3"/>
      <c r="LTR908" s="3"/>
      <c r="LTS908" s="3"/>
      <c r="LTT908" s="3"/>
      <c r="LTU908" s="3"/>
      <c r="LTV908" s="3"/>
      <c r="LTW908" s="3"/>
      <c r="LTX908" s="3"/>
      <c r="LTY908" s="3"/>
      <c r="LTZ908" s="3"/>
      <c r="LUA908" s="3"/>
      <c r="LUB908" s="3"/>
      <c r="LUC908" s="3"/>
      <c r="LUD908" s="3"/>
      <c r="LUE908" s="3"/>
      <c r="LUF908" s="3"/>
      <c r="LUG908" s="3"/>
      <c r="LUH908" s="3"/>
      <c r="LUI908" s="3"/>
      <c r="LUJ908" s="3"/>
      <c r="LUK908" s="3"/>
      <c r="LUL908" s="3"/>
      <c r="LUM908" s="3"/>
      <c r="LUN908" s="3"/>
      <c r="LUO908" s="3"/>
      <c r="LUP908" s="3"/>
      <c r="LUQ908" s="3"/>
      <c r="LUR908" s="3"/>
      <c r="LUS908" s="3"/>
      <c r="LUT908" s="3"/>
      <c r="LUU908" s="3"/>
      <c r="LUV908" s="3"/>
      <c r="LUW908" s="3"/>
      <c r="LUX908" s="3"/>
      <c r="LUY908" s="3"/>
      <c r="LUZ908" s="3"/>
      <c r="LVA908" s="3"/>
      <c r="LVB908" s="3"/>
      <c r="LVC908" s="3"/>
      <c r="LVD908" s="3"/>
      <c r="LVE908" s="3"/>
      <c r="LVF908" s="3"/>
      <c r="LVG908" s="3"/>
      <c r="LVH908" s="3"/>
      <c r="LVI908" s="3"/>
      <c r="LVJ908" s="3"/>
      <c r="LVK908" s="3"/>
      <c r="LVL908" s="3"/>
      <c r="LVM908" s="3"/>
      <c r="LVN908" s="3"/>
      <c r="LVO908" s="3"/>
      <c r="LVP908" s="3"/>
      <c r="LVQ908" s="3"/>
      <c r="LVR908" s="3"/>
      <c r="LVS908" s="3"/>
      <c r="LVT908" s="3"/>
      <c r="LVU908" s="3"/>
      <c r="LVV908" s="3"/>
      <c r="LVW908" s="3"/>
      <c r="LVX908" s="3"/>
      <c r="LVY908" s="3"/>
      <c r="LVZ908" s="3"/>
      <c r="LWA908" s="3"/>
      <c r="LWB908" s="3"/>
      <c r="LWC908" s="3"/>
      <c r="LWD908" s="3"/>
      <c r="LWE908" s="3"/>
      <c r="LWF908" s="3"/>
      <c r="LWG908" s="3"/>
      <c r="LWH908" s="3"/>
      <c r="LWI908" s="3"/>
      <c r="LWJ908" s="3"/>
      <c r="LWK908" s="3"/>
      <c r="LWL908" s="3"/>
      <c r="LWM908" s="3"/>
      <c r="LWN908" s="3"/>
      <c r="LWO908" s="3"/>
      <c r="LWP908" s="3"/>
      <c r="LWQ908" s="3"/>
      <c r="LWR908" s="3"/>
      <c r="LWS908" s="3"/>
      <c r="LWT908" s="3"/>
      <c r="LWU908" s="3"/>
      <c r="LWV908" s="3"/>
      <c r="LWW908" s="3"/>
      <c r="LWX908" s="3"/>
      <c r="LWY908" s="3"/>
      <c r="LWZ908" s="3"/>
      <c r="LXA908" s="3"/>
      <c r="LXB908" s="3"/>
      <c r="LXC908" s="3"/>
      <c r="LXD908" s="3"/>
      <c r="LXE908" s="3"/>
      <c r="LXF908" s="3"/>
      <c r="LXG908" s="3"/>
      <c r="LXH908" s="3"/>
      <c r="LXI908" s="3"/>
      <c r="LXJ908" s="3"/>
      <c r="LXK908" s="3"/>
      <c r="LXL908" s="3"/>
      <c r="LXM908" s="3"/>
      <c r="LXN908" s="3"/>
      <c r="LXO908" s="3"/>
      <c r="LXP908" s="3"/>
      <c r="LXQ908" s="3"/>
      <c r="LXR908" s="3"/>
      <c r="LXS908" s="3"/>
      <c r="LXT908" s="3"/>
      <c r="LXU908" s="3"/>
      <c r="LXV908" s="3"/>
      <c r="LXW908" s="3"/>
      <c r="LXX908" s="3"/>
      <c r="LXY908" s="3"/>
      <c r="LXZ908" s="3"/>
      <c r="LYA908" s="3"/>
      <c r="LYB908" s="3"/>
      <c r="LYC908" s="3"/>
      <c r="LYD908" s="3"/>
      <c r="LYE908" s="3"/>
      <c r="LYF908" s="3"/>
      <c r="LYG908" s="3"/>
      <c r="LYH908" s="3"/>
      <c r="LYI908" s="3"/>
      <c r="LYJ908" s="3"/>
      <c r="LYK908" s="3"/>
      <c r="LYL908" s="3"/>
      <c r="LYM908" s="3"/>
      <c r="LYN908" s="3"/>
      <c r="LYO908" s="3"/>
      <c r="LYP908" s="3"/>
      <c r="LYQ908" s="3"/>
      <c r="LYR908" s="3"/>
      <c r="LYS908" s="3"/>
      <c r="LYT908" s="3"/>
      <c r="LYU908" s="3"/>
      <c r="LYV908" s="3"/>
      <c r="LYW908" s="3"/>
      <c r="LYX908" s="3"/>
      <c r="LYY908" s="3"/>
      <c r="LYZ908" s="3"/>
      <c r="LZA908" s="3"/>
      <c r="LZB908" s="3"/>
      <c r="LZC908" s="3"/>
      <c r="LZD908" s="3"/>
      <c r="LZE908" s="3"/>
      <c r="LZF908" s="3"/>
      <c r="LZG908" s="3"/>
      <c r="LZH908" s="3"/>
      <c r="LZI908" s="3"/>
      <c r="LZJ908" s="3"/>
      <c r="LZK908" s="3"/>
      <c r="LZL908" s="3"/>
      <c r="LZM908" s="3"/>
      <c r="LZN908" s="3"/>
      <c r="LZO908" s="3"/>
      <c r="LZP908" s="3"/>
      <c r="LZQ908" s="3"/>
      <c r="LZR908" s="3"/>
      <c r="LZS908" s="3"/>
      <c r="LZT908" s="3"/>
      <c r="LZU908" s="3"/>
      <c r="LZV908" s="3"/>
      <c r="LZW908" s="3"/>
      <c r="LZX908" s="3"/>
      <c r="LZY908" s="3"/>
      <c r="LZZ908" s="3"/>
      <c r="MAA908" s="3"/>
      <c r="MAB908" s="3"/>
      <c r="MAC908" s="3"/>
      <c r="MAD908" s="3"/>
      <c r="MAE908" s="3"/>
      <c r="MAF908" s="3"/>
      <c r="MAG908" s="3"/>
      <c r="MAH908" s="3"/>
      <c r="MAI908" s="3"/>
      <c r="MAJ908" s="3"/>
      <c r="MAK908" s="3"/>
      <c r="MAL908" s="3"/>
      <c r="MAM908" s="3"/>
      <c r="MAN908" s="3"/>
      <c r="MAO908" s="3"/>
      <c r="MAP908" s="3"/>
      <c r="MAQ908" s="3"/>
      <c r="MAR908" s="3"/>
      <c r="MAS908" s="3"/>
      <c r="MAT908" s="3"/>
      <c r="MAU908" s="3"/>
      <c r="MAV908" s="3"/>
      <c r="MAW908" s="3"/>
      <c r="MAX908" s="3"/>
      <c r="MAY908" s="3"/>
      <c r="MAZ908" s="3"/>
      <c r="MBA908" s="3"/>
      <c r="MBB908" s="3"/>
      <c r="MBC908" s="3"/>
      <c r="MBD908" s="3"/>
      <c r="MBE908" s="3"/>
      <c r="MBF908" s="3"/>
      <c r="MBG908" s="3"/>
      <c r="MBH908" s="3"/>
      <c r="MBI908" s="3"/>
      <c r="MBJ908" s="3"/>
      <c r="MBK908" s="3"/>
      <c r="MBL908" s="3"/>
      <c r="MBM908" s="3"/>
      <c r="MBN908" s="3"/>
      <c r="MBO908" s="3"/>
      <c r="MBP908" s="3"/>
      <c r="MBQ908" s="3"/>
      <c r="MBR908" s="3"/>
      <c r="MBS908" s="3"/>
      <c r="MBT908" s="3"/>
      <c r="MBU908" s="3"/>
      <c r="MBV908" s="3"/>
      <c r="MBW908" s="3"/>
      <c r="MBX908" s="3"/>
      <c r="MBY908" s="3"/>
      <c r="MBZ908" s="3"/>
      <c r="MCA908" s="3"/>
      <c r="MCB908" s="3"/>
      <c r="MCC908" s="3"/>
      <c r="MCD908" s="3"/>
      <c r="MCE908" s="3"/>
      <c r="MCF908" s="3"/>
      <c r="MCG908" s="3"/>
      <c r="MCH908" s="3"/>
      <c r="MCI908" s="3"/>
      <c r="MCJ908" s="3"/>
      <c r="MCK908" s="3"/>
      <c r="MCL908" s="3"/>
      <c r="MCM908" s="3"/>
      <c r="MCN908" s="3"/>
      <c r="MCO908" s="3"/>
      <c r="MCP908" s="3"/>
      <c r="MCQ908" s="3"/>
      <c r="MCR908" s="3"/>
      <c r="MCS908" s="3"/>
      <c r="MCT908" s="3"/>
      <c r="MCU908" s="3"/>
      <c r="MCV908" s="3"/>
      <c r="MCW908" s="3"/>
      <c r="MCX908" s="3"/>
      <c r="MCY908" s="3"/>
      <c r="MCZ908" s="3"/>
      <c r="MDA908" s="3"/>
      <c r="MDB908" s="3"/>
      <c r="MDC908" s="3"/>
      <c r="MDD908" s="3"/>
      <c r="MDE908" s="3"/>
      <c r="MDF908" s="3"/>
      <c r="MDG908" s="3"/>
      <c r="MDH908" s="3"/>
      <c r="MDI908" s="3"/>
      <c r="MDJ908" s="3"/>
      <c r="MDK908" s="3"/>
      <c r="MDL908" s="3"/>
      <c r="MDM908" s="3"/>
      <c r="MDN908" s="3"/>
      <c r="MDO908" s="3"/>
      <c r="MDP908" s="3"/>
      <c r="MDQ908" s="3"/>
      <c r="MDR908" s="3"/>
      <c r="MDS908" s="3"/>
      <c r="MDT908" s="3"/>
      <c r="MDU908" s="3"/>
      <c r="MDV908" s="3"/>
      <c r="MDW908" s="3"/>
      <c r="MDX908" s="3"/>
      <c r="MDY908" s="3"/>
      <c r="MDZ908" s="3"/>
      <c r="MEA908" s="3"/>
      <c r="MEB908" s="3"/>
      <c r="MEC908" s="3"/>
      <c r="MED908" s="3"/>
      <c r="MEE908" s="3"/>
      <c r="MEF908" s="3"/>
      <c r="MEG908" s="3"/>
      <c r="MEH908" s="3"/>
      <c r="MEI908" s="3"/>
      <c r="MEJ908" s="3"/>
      <c r="MEK908" s="3"/>
      <c r="MEL908" s="3"/>
      <c r="MEM908" s="3"/>
      <c r="MEN908" s="3"/>
      <c r="MEO908" s="3"/>
      <c r="MEP908" s="3"/>
      <c r="MEQ908" s="3"/>
      <c r="MER908" s="3"/>
      <c r="MES908" s="3"/>
      <c r="MET908" s="3"/>
      <c r="MEU908" s="3"/>
      <c r="MEV908" s="3"/>
      <c r="MEW908" s="3"/>
      <c r="MEX908" s="3"/>
      <c r="MEY908" s="3"/>
      <c r="MEZ908" s="3"/>
      <c r="MFA908" s="3"/>
      <c r="MFB908" s="3"/>
      <c r="MFC908" s="3"/>
      <c r="MFD908" s="3"/>
      <c r="MFE908" s="3"/>
      <c r="MFF908" s="3"/>
      <c r="MFG908" s="3"/>
      <c r="MFH908" s="3"/>
      <c r="MFI908" s="3"/>
      <c r="MFJ908" s="3"/>
      <c r="MFK908" s="3"/>
      <c r="MFL908" s="3"/>
      <c r="MFM908" s="3"/>
      <c r="MFN908" s="3"/>
      <c r="MFO908" s="3"/>
      <c r="MFP908" s="3"/>
      <c r="MFQ908" s="3"/>
      <c r="MFR908" s="3"/>
      <c r="MFS908" s="3"/>
      <c r="MFT908" s="3"/>
      <c r="MFU908" s="3"/>
      <c r="MFV908" s="3"/>
      <c r="MFW908" s="3"/>
      <c r="MFX908" s="3"/>
      <c r="MFY908" s="3"/>
      <c r="MFZ908" s="3"/>
      <c r="MGA908" s="3"/>
      <c r="MGB908" s="3"/>
      <c r="MGC908" s="3"/>
      <c r="MGD908" s="3"/>
      <c r="MGE908" s="3"/>
      <c r="MGF908" s="3"/>
      <c r="MGG908" s="3"/>
      <c r="MGH908" s="3"/>
      <c r="MGI908" s="3"/>
      <c r="MGJ908" s="3"/>
      <c r="MGK908" s="3"/>
      <c r="MGL908" s="3"/>
      <c r="MGM908" s="3"/>
      <c r="MGN908" s="3"/>
      <c r="MGO908" s="3"/>
      <c r="MGP908" s="3"/>
      <c r="MGQ908" s="3"/>
      <c r="MGR908" s="3"/>
      <c r="MGS908" s="3"/>
      <c r="MGT908" s="3"/>
      <c r="MGU908" s="3"/>
      <c r="MGV908" s="3"/>
      <c r="MGW908" s="3"/>
      <c r="MGX908" s="3"/>
      <c r="MGY908" s="3"/>
      <c r="MGZ908" s="3"/>
      <c r="MHA908" s="3"/>
      <c r="MHB908" s="3"/>
      <c r="MHC908" s="3"/>
      <c r="MHD908" s="3"/>
      <c r="MHE908" s="3"/>
      <c r="MHF908" s="3"/>
      <c r="MHG908" s="3"/>
      <c r="MHH908" s="3"/>
      <c r="MHI908" s="3"/>
      <c r="MHJ908" s="3"/>
      <c r="MHK908" s="3"/>
      <c r="MHL908" s="3"/>
      <c r="MHM908" s="3"/>
      <c r="MHN908" s="3"/>
      <c r="MHO908" s="3"/>
      <c r="MHP908" s="3"/>
      <c r="MHQ908" s="3"/>
      <c r="MHR908" s="3"/>
      <c r="MHS908" s="3"/>
      <c r="MHT908" s="3"/>
      <c r="MHU908" s="3"/>
      <c r="MHV908" s="3"/>
      <c r="MHW908" s="3"/>
      <c r="MHX908" s="3"/>
      <c r="MHY908" s="3"/>
      <c r="MHZ908" s="3"/>
      <c r="MIA908" s="3"/>
      <c r="MIB908" s="3"/>
      <c r="MIC908" s="3"/>
      <c r="MID908" s="3"/>
      <c r="MIE908" s="3"/>
      <c r="MIF908" s="3"/>
      <c r="MIG908" s="3"/>
      <c r="MIH908" s="3"/>
      <c r="MII908" s="3"/>
      <c r="MIJ908" s="3"/>
      <c r="MIK908" s="3"/>
      <c r="MIL908" s="3"/>
      <c r="MIM908" s="3"/>
      <c r="MIN908" s="3"/>
      <c r="MIO908" s="3"/>
      <c r="MIP908" s="3"/>
      <c r="MIQ908" s="3"/>
      <c r="MIR908" s="3"/>
      <c r="MIS908" s="3"/>
      <c r="MIT908" s="3"/>
      <c r="MIU908" s="3"/>
      <c r="MIV908" s="3"/>
      <c r="MIW908" s="3"/>
      <c r="MIX908" s="3"/>
      <c r="MIY908" s="3"/>
      <c r="MIZ908" s="3"/>
      <c r="MJA908" s="3"/>
      <c r="MJB908" s="3"/>
      <c r="MJC908" s="3"/>
      <c r="MJD908" s="3"/>
      <c r="MJE908" s="3"/>
      <c r="MJF908" s="3"/>
      <c r="MJG908" s="3"/>
      <c r="MJH908" s="3"/>
      <c r="MJI908" s="3"/>
      <c r="MJJ908" s="3"/>
      <c r="MJK908" s="3"/>
      <c r="MJL908" s="3"/>
      <c r="MJM908" s="3"/>
      <c r="MJN908" s="3"/>
      <c r="MJO908" s="3"/>
      <c r="MJP908" s="3"/>
      <c r="MJQ908" s="3"/>
      <c r="MJR908" s="3"/>
      <c r="MJS908" s="3"/>
      <c r="MJT908" s="3"/>
      <c r="MJU908" s="3"/>
      <c r="MJV908" s="3"/>
      <c r="MJW908" s="3"/>
      <c r="MJX908" s="3"/>
      <c r="MJY908" s="3"/>
      <c r="MJZ908" s="3"/>
      <c r="MKA908" s="3"/>
      <c r="MKB908" s="3"/>
      <c r="MKC908" s="3"/>
      <c r="MKD908" s="3"/>
      <c r="MKE908" s="3"/>
      <c r="MKF908" s="3"/>
      <c r="MKG908" s="3"/>
      <c r="MKH908" s="3"/>
      <c r="MKI908" s="3"/>
      <c r="MKJ908" s="3"/>
      <c r="MKK908" s="3"/>
      <c r="MKL908" s="3"/>
      <c r="MKM908" s="3"/>
      <c r="MKN908" s="3"/>
      <c r="MKO908" s="3"/>
      <c r="MKP908" s="3"/>
      <c r="MKQ908" s="3"/>
      <c r="MKR908" s="3"/>
      <c r="MKS908" s="3"/>
      <c r="MKT908" s="3"/>
      <c r="MKU908" s="3"/>
      <c r="MKV908" s="3"/>
      <c r="MKW908" s="3"/>
      <c r="MKX908" s="3"/>
      <c r="MKY908" s="3"/>
      <c r="MKZ908" s="3"/>
      <c r="MLA908" s="3"/>
      <c r="MLB908" s="3"/>
      <c r="MLC908" s="3"/>
      <c r="MLD908" s="3"/>
      <c r="MLE908" s="3"/>
      <c r="MLF908" s="3"/>
      <c r="MLG908" s="3"/>
      <c r="MLH908" s="3"/>
      <c r="MLI908" s="3"/>
      <c r="MLJ908" s="3"/>
      <c r="MLK908" s="3"/>
      <c r="MLL908" s="3"/>
      <c r="MLM908" s="3"/>
      <c r="MLN908" s="3"/>
      <c r="MLO908" s="3"/>
      <c r="MLP908" s="3"/>
      <c r="MLQ908" s="3"/>
      <c r="MLR908" s="3"/>
      <c r="MLS908" s="3"/>
      <c r="MLT908" s="3"/>
      <c r="MLU908" s="3"/>
      <c r="MLV908" s="3"/>
      <c r="MLW908" s="3"/>
      <c r="MLX908" s="3"/>
      <c r="MLY908" s="3"/>
      <c r="MLZ908" s="3"/>
      <c r="MMA908" s="3"/>
      <c r="MMB908" s="3"/>
      <c r="MMC908" s="3"/>
      <c r="MMD908" s="3"/>
      <c r="MME908" s="3"/>
      <c r="MMF908" s="3"/>
      <c r="MMG908" s="3"/>
      <c r="MMH908" s="3"/>
      <c r="MMI908" s="3"/>
      <c r="MMJ908" s="3"/>
      <c r="MMK908" s="3"/>
      <c r="MML908" s="3"/>
      <c r="MMM908" s="3"/>
      <c r="MMN908" s="3"/>
      <c r="MMO908" s="3"/>
      <c r="MMP908" s="3"/>
      <c r="MMQ908" s="3"/>
      <c r="MMR908" s="3"/>
      <c r="MMS908" s="3"/>
      <c r="MMT908" s="3"/>
      <c r="MMU908" s="3"/>
      <c r="MMV908" s="3"/>
      <c r="MMW908" s="3"/>
      <c r="MMX908" s="3"/>
      <c r="MMY908" s="3"/>
      <c r="MMZ908" s="3"/>
      <c r="MNA908" s="3"/>
      <c r="MNB908" s="3"/>
      <c r="MNC908" s="3"/>
      <c r="MND908" s="3"/>
      <c r="MNE908" s="3"/>
      <c r="MNF908" s="3"/>
      <c r="MNG908" s="3"/>
      <c r="MNH908" s="3"/>
      <c r="MNI908" s="3"/>
      <c r="MNJ908" s="3"/>
      <c r="MNK908" s="3"/>
      <c r="MNL908" s="3"/>
      <c r="MNM908" s="3"/>
      <c r="MNN908" s="3"/>
      <c r="MNO908" s="3"/>
      <c r="MNP908" s="3"/>
      <c r="MNQ908" s="3"/>
      <c r="MNR908" s="3"/>
      <c r="MNS908" s="3"/>
      <c r="MNT908" s="3"/>
      <c r="MNU908" s="3"/>
      <c r="MNV908" s="3"/>
      <c r="MNW908" s="3"/>
      <c r="MNX908" s="3"/>
      <c r="MNY908" s="3"/>
      <c r="MNZ908" s="3"/>
      <c r="MOA908" s="3"/>
      <c r="MOB908" s="3"/>
      <c r="MOC908" s="3"/>
      <c r="MOD908" s="3"/>
      <c r="MOE908" s="3"/>
      <c r="MOF908" s="3"/>
      <c r="MOG908" s="3"/>
      <c r="MOH908" s="3"/>
      <c r="MOI908" s="3"/>
      <c r="MOJ908" s="3"/>
      <c r="MOK908" s="3"/>
      <c r="MOL908" s="3"/>
      <c r="MOM908" s="3"/>
      <c r="MON908" s="3"/>
      <c r="MOO908" s="3"/>
      <c r="MOP908" s="3"/>
      <c r="MOQ908" s="3"/>
      <c r="MOR908" s="3"/>
      <c r="MOS908" s="3"/>
      <c r="MOT908" s="3"/>
      <c r="MOU908" s="3"/>
      <c r="MOV908" s="3"/>
      <c r="MOW908" s="3"/>
      <c r="MOX908" s="3"/>
      <c r="MOY908" s="3"/>
      <c r="MOZ908" s="3"/>
      <c r="MPA908" s="3"/>
      <c r="MPB908" s="3"/>
      <c r="MPC908" s="3"/>
      <c r="MPD908" s="3"/>
      <c r="MPE908" s="3"/>
      <c r="MPF908" s="3"/>
      <c r="MPG908" s="3"/>
      <c r="MPH908" s="3"/>
      <c r="MPI908" s="3"/>
      <c r="MPJ908" s="3"/>
      <c r="MPK908" s="3"/>
      <c r="MPL908" s="3"/>
      <c r="MPM908" s="3"/>
      <c r="MPN908" s="3"/>
      <c r="MPO908" s="3"/>
      <c r="MPP908" s="3"/>
      <c r="MPQ908" s="3"/>
      <c r="MPR908" s="3"/>
      <c r="MPS908" s="3"/>
      <c r="MPT908" s="3"/>
      <c r="MPU908" s="3"/>
      <c r="MPV908" s="3"/>
      <c r="MPW908" s="3"/>
      <c r="MPX908" s="3"/>
      <c r="MPY908" s="3"/>
      <c r="MPZ908" s="3"/>
      <c r="MQA908" s="3"/>
      <c r="MQB908" s="3"/>
      <c r="MQC908" s="3"/>
      <c r="MQD908" s="3"/>
      <c r="MQE908" s="3"/>
      <c r="MQF908" s="3"/>
      <c r="MQG908" s="3"/>
      <c r="MQH908" s="3"/>
      <c r="MQI908" s="3"/>
      <c r="MQJ908" s="3"/>
      <c r="MQK908" s="3"/>
      <c r="MQL908" s="3"/>
      <c r="MQM908" s="3"/>
      <c r="MQN908" s="3"/>
      <c r="MQO908" s="3"/>
      <c r="MQP908" s="3"/>
      <c r="MQQ908" s="3"/>
      <c r="MQR908" s="3"/>
      <c r="MQS908" s="3"/>
      <c r="MQT908" s="3"/>
      <c r="MQU908" s="3"/>
      <c r="MQV908" s="3"/>
      <c r="MQW908" s="3"/>
      <c r="MQX908" s="3"/>
      <c r="MQY908" s="3"/>
      <c r="MQZ908" s="3"/>
      <c r="MRA908" s="3"/>
      <c r="MRB908" s="3"/>
      <c r="MRC908" s="3"/>
      <c r="MRD908" s="3"/>
      <c r="MRE908" s="3"/>
      <c r="MRF908" s="3"/>
      <c r="MRG908" s="3"/>
      <c r="MRH908" s="3"/>
      <c r="MRI908" s="3"/>
      <c r="MRJ908" s="3"/>
      <c r="MRK908" s="3"/>
      <c r="MRL908" s="3"/>
      <c r="MRM908" s="3"/>
      <c r="MRN908" s="3"/>
      <c r="MRO908" s="3"/>
      <c r="MRP908" s="3"/>
      <c r="MRQ908" s="3"/>
      <c r="MRR908" s="3"/>
      <c r="MRS908" s="3"/>
      <c r="MRT908" s="3"/>
      <c r="MRU908" s="3"/>
      <c r="MRV908" s="3"/>
      <c r="MRW908" s="3"/>
      <c r="MRX908" s="3"/>
      <c r="MRY908" s="3"/>
      <c r="MRZ908" s="3"/>
      <c r="MSA908" s="3"/>
      <c r="MSB908" s="3"/>
      <c r="MSC908" s="3"/>
      <c r="MSD908" s="3"/>
      <c r="MSE908" s="3"/>
      <c r="MSF908" s="3"/>
      <c r="MSG908" s="3"/>
      <c r="MSH908" s="3"/>
      <c r="MSI908" s="3"/>
      <c r="MSJ908" s="3"/>
      <c r="MSK908" s="3"/>
      <c r="MSL908" s="3"/>
      <c r="MSM908" s="3"/>
      <c r="MSN908" s="3"/>
      <c r="MSO908" s="3"/>
      <c r="MSP908" s="3"/>
      <c r="MSQ908" s="3"/>
      <c r="MSR908" s="3"/>
      <c r="MSS908" s="3"/>
      <c r="MST908" s="3"/>
      <c r="MSU908" s="3"/>
      <c r="MSV908" s="3"/>
      <c r="MSW908" s="3"/>
      <c r="MSX908" s="3"/>
      <c r="MSY908" s="3"/>
      <c r="MSZ908" s="3"/>
      <c r="MTA908" s="3"/>
      <c r="MTB908" s="3"/>
      <c r="MTC908" s="3"/>
      <c r="MTD908" s="3"/>
      <c r="MTE908" s="3"/>
      <c r="MTF908" s="3"/>
      <c r="MTG908" s="3"/>
      <c r="MTH908" s="3"/>
      <c r="MTI908" s="3"/>
      <c r="MTJ908" s="3"/>
      <c r="MTK908" s="3"/>
      <c r="MTL908" s="3"/>
      <c r="MTM908" s="3"/>
      <c r="MTN908" s="3"/>
      <c r="MTO908" s="3"/>
      <c r="MTP908" s="3"/>
      <c r="MTQ908" s="3"/>
      <c r="MTR908" s="3"/>
      <c r="MTS908" s="3"/>
      <c r="MTT908" s="3"/>
      <c r="MTU908" s="3"/>
      <c r="MTV908" s="3"/>
      <c r="MTW908" s="3"/>
      <c r="MTX908" s="3"/>
      <c r="MTY908" s="3"/>
      <c r="MTZ908" s="3"/>
      <c r="MUA908" s="3"/>
      <c r="MUB908" s="3"/>
      <c r="MUC908" s="3"/>
      <c r="MUD908" s="3"/>
      <c r="MUE908" s="3"/>
      <c r="MUF908" s="3"/>
      <c r="MUG908" s="3"/>
      <c r="MUH908" s="3"/>
      <c r="MUI908" s="3"/>
      <c r="MUJ908" s="3"/>
      <c r="MUK908" s="3"/>
      <c r="MUL908" s="3"/>
      <c r="MUM908" s="3"/>
      <c r="MUN908" s="3"/>
      <c r="MUO908" s="3"/>
      <c r="MUP908" s="3"/>
      <c r="MUQ908" s="3"/>
      <c r="MUR908" s="3"/>
      <c r="MUS908" s="3"/>
      <c r="MUT908" s="3"/>
      <c r="MUU908" s="3"/>
      <c r="MUV908" s="3"/>
      <c r="MUW908" s="3"/>
      <c r="MUX908" s="3"/>
      <c r="MUY908" s="3"/>
      <c r="MUZ908" s="3"/>
      <c r="MVA908" s="3"/>
      <c r="MVB908" s="3"/>
      <c r="MVC908" s="3"/>
      <c r="MVD908" s="3"/>
      <c r="MVE908" s="3"/>
      <c r="MVF908" s="3"/>
      <c r="MVG908" s="3"/>
      <c r="MVH908" s="3"/>
      <c r="MVI908" s="3"/>
      <c r="MVJ908" s="3"/>
      <c r="MVK908" s="3"/>
      <c r="MVL908" s="3"/>
      <c r="MVM908" s="3"/>
      <c r="MVN908" s="3"/>
      <c r="MVO908" s="3"/>
      <c r="MVP908" s="3"/>
      <c r="MVQ908" s="3"/>
      <c r="MVR908" s="3"/>
      <c r="MVS908" s="3"/>
      <c r="MVT908" s="3"/>
      <c r="MVU908" s="3"/>
      <c r="MVV908" s="3"/>
      <c r="MVW908" s="3"/>
      <c r="MVX908" s="3"/>
      <c r="MVY908" s="3"/>
      <c r="MVZ908" s="3"/>
      <c r="MWA908" s="3"/>
      <c r="MWB908" s="3"/>
      <c r="MWC908" s="3"/>
      <c r="MWD908" s="3"/>
      <c r="MWE908" s="3"/>
      <c r="MWF908" s="3"/>
      <c r="MWG908" s="3"/>
      <c r="MWH908" s="3"/>
      <c r="MWI908" s="3"/>
      <c r="MWJ908" s="3"/>
      <c r="MWK908" s="3"/>
      <c r="MWL908" s="3"/>
      <c r="MWM908" s="3"/>
      <c r="MWN908" s="3"/>
      <c r="MWO908" s="3"/>
      <c r="MWP908" s="3"/>
      <c r="MWQ908" s="3"/>
      <c r="MWR908" s="3"/>
      <c r="MWS908" s="3"/>
      <c r="MWT908" s="3"/>
      <c r="MWU908" s="3"/>
      <c r="MWV908" s="3"/>
      <c r="MWW908" s="3"/>
      <c r="MWX908" s="3"/>
      <c r="MWY908" s="3"/>
      <c r="MWZ908" s="3"/>
      <c r="MXA908" s="3"/>
      <c r="MXB908" s="3"/>
      <c r="MXC908" s="3"/>
      <c r="MXD908" s="3"/>
      <c r="MXE908" s="3"/>
      <c r="MXF908" s="3"/>
      <c r="MXG908" s="3"/>
      <c r="MXH908" s="3"/>
      <c r="MXI908" s="3"/>
      <c r="MXJ908" s="3"/>
      <c r="MXK908" s="3"/>
      <c r="MXL908" s="3"/>
      <c r="MXM908" s="3"/>
      <c r="MXN908" s="3"/>
      <c r="MXO908" s="3"/>
      <c r="MXP908" s="3"/>
      <c r="MXQ908" s="3"/>
      <c r="MXR908" s="3"/>
      <c r="MXS908" s="3"/>
      <c r="MXT908" s="3"/>
      <c r="MXU908" s="3"/>
      <c r="MXV908" s="3"/>
      <c r="MXW908" s="3"/>
      <c r="MXX908" s="3"/>
      <c r="MXY908" s="3"/>
      <c r="MXZ908" s="3"/>
      <c r="MYA908" s="3"/>
      <c r="MYB908" s="3"/>
      <c r="MYC908" s="3"/>
      <c r="MYD908" s="3"/>
      <c r="MYE908" s="3"/>
      <c r="MYF908" s="3"/>
      <c r="MYG908" s="3"/>
      <c r="MYH908" s="3"/>
      <c r="MYI908" s="3"/>
      <c r="MYJ908" s="3"/>
      <c r="MYK908" s="3"/>
      <c r="MYL908" s="3"/>
      <c r="MYM908" s="3"/>
      <c r="MYN908" s="3"/>
      <c r="MYO908" s="3"/>
      <c r="MYP908" s="3"/>
      <c r="MYQ908" s="3"/>
      <c r="MYR908" s="3"/>
      <c r="MYS908" s="3"/>
      <c r="MYT908" s="3"/>
      <c r="MYU908" s="3"/>
      <c r="MYV908" s="3"/>
      <c r="MYW908" s="3"/>
      <c r="MYX908" s="3"/>
      <c r="MYY908" s="3"/>
      <c r="MYZ908" s="3"/>
      <c r="MZA908" s="3"/>
      <c r="MZB908" s="3"/>
      <c r="MZC908" s="3"/>
      <c r="MZD908" s="3"/>
      <c r="MZE908" s="3"/>
      <c r="MZF908" s="3"/>
      <c r="MZG908" s="3"/>
      <c r="MZH908" s="3"/>
      <c r="MZI908" s="3"/>
      <c r="MZJ908" s="3"/>
      <c r="MZK908" s="3"/>
      <c r="MZL908" s="3"/>
      <c r="MZM908" s="3"/>
      <c r="MZN908" s="3"/>
      <c r="MZO908" s="3"/>
      <c r="MZP908" s="3"/>
      <c r="MZQ908" s="3"/>
      <c r="MZR908" s="3"/>
      <c r="MZS908" s="3"/>
      <c r="MZT908" s="3"/>
      <c r="MZU908" s="3"/>
      <c r="MZV908" s="3"/>
      <c r="MZW908" s="3"/>
      <c r="MZX908" s="3"/>
      <c r="MZY908" s="3"/>
      <c r="MZZ908" s="3"/>
      <c r="NAA908" s="3"/>
      <c r="NAB908" s="3"/>
      <c r="NAC908" s="3"/>
      <c r="NAD908" s="3"/>
      <c r="NAE908" s="3"/>
      <c r="NAF908" s="3"/>
      <c r="NAG908" s="3"/>
      <c r="NAH908" s="3"/>
      <c r="NAI908" s="3"/>
      <c r="NAJ908" s="3"/>
      <c r="NAK908" s="3"/>
      <c r="NAL908" s="3"/>
      <c r="NAM908" s="3"/>
      <c r="NAN908" s="3"/>
      <c r="NAO908" s="3"/>
      <c r="NAP908" s="3"/>
      <c r="NAQ908" s="3"/>
      <c r="NAR908" s="3"/>
      <c r="NAS908" s="3"/>
      <c r="NAT908" s="3"/>
      <c r="NAU908" s="3"/>
      <c r="NAV908" s="3"/>
      <c r="NAW908" s="3"/>
      <c r="NAX908" s="3"/>
      <c r="NAY908" s="3"/>
      <c r="NAZ908" s="3"/>
      <c r="NBA908" s="3"/>
      <c r="NBB908" s="3"/>
      <c r="NBC908" s="3"/>
      <c r="NBD908" s="3"/>
      <c r="NBE908" s="3"/>
      <c r="NBF908" s="3"/>
      <c r="NBG908" s="3"/>
      <c r="NBH908" s="3"/>
      <c r="NBI908" s="3"/>
      <c r="NBJ908" s="3"/>
      <c r="NBK908" s="3"/>
      <c r="NBL908" s="3"/>
      <c r="NBM908" s="3"/>
      <c r="NBN908" s="3"/>
      <c r="NBO908" s="3"/>
      <c r="NBP908" s="3"/>
      <c r="NBQ908" s="3"/>
      <c r="NBR908" s="3"/>
      <c r="NBS908" s="3"/>
      <c r="NBT908" s="3"/>
      <c r="NBU908" s="3"/>
      <c r="NBV908" s="3"/>
      <c r="NBW908" s="3"/>
      <c r="NBX908" s="3"/>
      <c r="NBY908" s="3"/>
      <c r="NBZ908" s="3"/>
      <c r="NCA908" s="3"/>
      <c r="NCB908" s="3"/>
      <c r="NCC908" s="3"/>
      <c r="NCD908" s="3"/>
      <c r="NCE908" s="3"/>
      <c r="NCF908" s="3"/>
      <c r="NCG908" s="3"/>
      <c r="NCH908" s="3"/>
      <c r="NCI908" s="3"/>
      <c r="NCJ908" s="3"/>
      <c r="NCK908" s="3"/>
      <c r="NCL908" s="3"/>
      <c r="NCM908" s="3"/>
      <c r="NCN908" s="3"/>
      <c r="NCO908" s="3"/>
      <c r="NCP908" s="3"/>
      <c r="NCQ908" s="3"/>
      <c r="NCR908" s="3"/>
      <c r="NCS908" s="3"/>
      <c r="NCT908" s="3"/>
      <c r="NCU908" s="3"/>
      <c r="NCV908" s="3"/>
      <c r="NCW908" s="3"/>
      <c r="NCX908" s="3"/>
      <c r="NCY908" s="3"/>
      <c r="NCZ908" s="3"/>
      <c r="NDA908" s="3"/>
      <c r="NDB908" s="3"/>
      <c r="NDC908" s="3"/>
      <c r="NDD908" s="3"/>
      <c r="NDE908" s="3"/>
      <c r="NDF908" s="3"/>
      <c r="NDG908" s="3"/>
      <c r="NDH908" s="3"/>
      <c r="NDI908" s="3"/>
      <c r="NDJ908" s="3"/>
      <c r="NDK908" s="3"/>
      <c r="NDL908" s="3"/>
      <c r="NDM908" s="3"/>
      <c r="NDN908" s="3"/>
      <c r="NDO908" s="3"/>
      <c r="NDP908" s="3"/>
      <c r="NDQ908" s="3"/>
      <c r="NDR908" s="3"/>
      <c r="NDS908" s="3"/>
      <c r="NDT908" s="3"/>
      <c r="NDU908" s="3"/>
      <c r="NDV908" s="3"/>
      <c r="NDW908" s="3"/>
      <c r="NDX908" s="3"/>
      <c r="NDY908" s="3"/>
      <c r="NDZ908" s="3"/>
      <c r="NEA908" s="3"/>
      <c r="NEB908" s="3"/>
      <c r="NEC908" s="3"/>
      <c r="NED908" s="3"/>
      <c r="NEE908" s="3"/>
      <c r="NEF908" s="3"/>
      <c r="NEG908" s="3"/>
      <c r="NEH908" s="3"/>
      <c r="NEI908" s="3"/>
      <c r="NEJ908" s="3"/>
      <c r="NEK908" s="3"/>
      <c r="NEL908" s="3"/>
      <c r="NEM908" s="3"/>
      <c r="NEN908" s="3"/>
      <c r="NEO908" s="3"/>
      <c r="NEP908" s="3"/>
      <c r="NEQ908" s="3"/>
      <c r="NER908" s="3"/>
      <c r="NES908" s="3"/>
      <c r="NET908" s="3"/>
      <c r="NEU908" s="3"/>
      <c r="NEV908" s="3"/>
      <c r="NEW908" s="3"/>
      <c r="NEX908" s="3"/>
      <c r="NEY908" s="3"/>
      <c r="NEZ908" s="3"/>
      <c r="NFA908" s="3"/>
      <c r="NFB908" s="3"/>
      <c r="NFC908" s="3"/>
      <c r="NFD908" s="3"/>
      <c r="NFE908" s="3"/>
      <c r="NFF908" s="3"/>
      <c r="NFG908" s="3"/>
      <c r="NFH908" s="3"/>
      <c r="NFI908" s="3"/>
      <c r="NFJ908" s="3"/>
      <c r="NFK908" s="3"/>
      <c r="NFL908" s="3"/>
      <c r="NFM908" s="3"/>
      <c r="NFN908" s="3"/>
      <c r="NFO908" s="3"/>
      <c r="NFP908" s="3"/>
      <c r="NFQ908" s="3"/>
      <c r="NFR908" s="3"/>
      <c r="NFS908" s="3"/>
      <c r="NFT908" s="3"/>
      <c r="NFU908" s="3"/>
      <c r="NFV908" s="3"/>
      <c r="NFW908" s="3"/>
      <c r="NFX908" s="3"/>
      <c r="NFY908" s="3"/>
      <c r="NFZ908" s="3"/>
      <c r="NGA908" s="3"/>
      <c r="NGB908" s="3"/>
      <c r="NGC908" s="3"/>
      <c r="NGD908" s="3"/>
      <c r="NGE908" s="3"/>
      <c r="NGF908" s="3"/>
      <c r="NGG908" s="3"/>
      <c r="NGH908" s="3"/>
      <c r="NGI908" s="3"/>
      <c r="NGJ908" s="3"/>
      <c r="NGK908" s="3"/>
      <c r="NGL908" s="3"/>
      <c r="NGM908" s="3"/>
      <c r="NGN908" s="3"/>
      <c r="NGO908" s="3"/>
      <c r="NGP908" s="3"/>
      <c r="NGQ908" s="3"/>
      <c r="NGR908" s="3"/>
      <c r="NGS908" s="3"/>
      <c r="NGT908" s="3"/>
      <c r="NGU908" s="3"/>
      <c r="NGV908" s="3"/>
      <c r="NGW908" s="3"/>
      <c r="NGX908" s="3"/>
      <c r="NGY908" s="3"/>
      <c r="NGZ908" s="3"/>
      <c r="NHA908" s="3"/>
      <c r="NHB908" s="3"/>
      <c r="NHC908" s="3"/>
      <c r="NHD908" s="3"/>
      <c r="NHE908" s="3"/>
      <c r="NHF908" s="3"/>
      <c r="NHG908" s="3"/>
      <c r="NHH908" s="3"/>
      <c r="NHI908" s="3"/>
      <c r="NHJ908" s="3"/>
      <c r="NHK908" s="3"/>
      <c r="NHL908" s="3"/>
      <c r="NHM908" s="3"/>
      <c r="NHN908" s="3"/>
      <c r="NHO908" s="3"/>
      <c r="NHP908" s="3"/>
      <c r="NHQ908" s="3"/>
      <c r="NHR908" s="3"/>
      <c r="NHS908" s="3"/>
      <c r="NHT908" s="3"/>
      <c r="NHU908" s="3"/>
      <c r="NHV908" s="3"/>
      <c r="NHW908" s="3"/>
      <c r="NHX908" s="3"/>
      <c r="NHY908" s="3"/>
      <c r="NHZ908" s="3"/>
      <c r="NIA908" s="3"/>
      <c r="NIB908" s="3"/>
      <c r="NIC908" s="3"/>
      <c r="NID908" s="3"/>
      <c r="NIE908" s="3"/>
      <c r="NIF908" s="3"/>
      <c r="NIG908" s="3"/>
      <c r="NIH908" s="3"/>
      <c r="NII908" s="3"/>
      <c r="NIJ908" s="3"/>
      <c r="NIK908" s="3"/>
      <c r="NIL908" s="3"/>
      <c r="NIM908" s="3"/>
      <c r="NIN908" s="3"/>
      <c r="NIO908" s="3"/>
      <c r="NIP908" s="3"/>
      <c r="NIQ908" s="3"/>
      <c r="NIR908" s="3"/>
      <c r="NIS908" s="3"/>
      <c r="NIT908" s="3"/>
      <c r="NIU908" s="3"/>
      <c r="NIV908" s="3"/>
      <c r="NIW908" s="3"/>
      <c r="NIX908" s="3"/>
      <c r="NIY908" s="3"/>
      <c r="NIZ908" s="3"/>
      <c r="NJA908" s="3"/>
      <c r="NJB908" s="3"/>
      <c r="NJC908" s="3"/>
      <c r="NJD908" s="3"/>
      <c r="NJE908" s="3"/>
      <c r="NJF908" s="3"/>
      <c r="NJG908" s="3"/>
      <c r="NJH908" s="3"/>
      <c r="NJI908" s="3"/>
      <c r="NJJ908" s="3"/>
      <c r="NJK908" s="3"/>
      <c r="NJL908" s="3"/>
      <c r="NJM908" s="3"/>
      <c r="NJN908" s="3"/>
      <c r="NJO908" s="3"/>
      <c r="NJP908" s="3"/>
      <c r="NJQ908" s="3"/>
      <c r="NJR908" s="3"/>
      <c r="NJS908" s="3"/>
      <c r="NJT908" s="3"/>
      <c r="NJU908" s="3"/>
      <c r="NJV908" s="3"/>
      <c r="NJW908" s="3"/>
      <c r="NJX908" s="3"/>
      <c r="NJY908" s="3"/>
      <c r="NJZ908" s="3"/>
      <c r="NKA908" s="3"/>
      <c r="NKB908" s="3"/>
      <c r="NKC908" s="3"/>
      <c r="NKD908" s="3"/>
      <c r="NKE908" s="3"/>
      <c r="NKF908" s="3"/>
      <c r="NKG908" s="3"/>
      <c r="NKH908" s="3"/>
      <c r="NKI908" s="3"/>
      <c r="NKJ908" s="3"/>
      <c r="NKK908" s="3"/>
      <c r="NKL908" s="3"/>
      <c r="NKM908" s="3"/>
      <c r="NKN908" s="3"/>
      <c r="NKO908" s="3"/>
      <c r="NKP908" s="3"/>
      <c r="NKQ908" s="3"/>
      <c r="NKR908" s="3"/>
      <c r="NKS908" s="3"/>
      <c r="NKT908" s="3"/>
      <c r="NKU908" s="3"/>
      <c r="NKV908" s="3"/>
      <c r="NKW908" s="3"/>
      <c r="NKX908" s="3"/>
      <c r="NKY908" s="3"/>
      <c r="NKZ908" s="3"/>
      <c r="NLA908" s="3"/>
      <c r="NLB908" s="3"/>
      <c r="NLC908" s="3"/>
      <c r="NLD908" s="3"/>
      <c r="NLE908" s="3"/>
      <c r="NLF908" s="3"/>
      <c r="NLG908" s="3"/>
      <c r="NLH908" s="3"/>
      <c r="NLI908" s="3"/>
      <c r="NLJ908" s="3"/>
      <c r="NLK908" s="3"/>
      <c r="NLL908" s="3"/>
      <c r="NLM908" s="3"/>
      <c r="NLN908" s="3"/>
      <c r="NLO908" s="3"/>
      <c r="NLP908" s="3"/>
      <c r="NLQ908" s="3"/>
      <c r="NLR908" s="3"/>
      <c r="NLS908" s="3"/>
      <c r="NLT908" s="3"/>
      <c r="NLU908" s="3"/>
      <c r="NLV908" s="3"/>
      <c r="NLW908" s="3"/>
      <c r="NLX908" s="3"/>
      <c r="NLY908" s="3"/>
      <c r="NLZ908" s="3"/>
      <c r="NMA908" s="3"/>
      <c r="NMB908" s="3"/>
      <c r="NMC908" s="3"/>
      <c r="NMD908" s="3"/>
      <c r="NME908" s="3"/>
      <c r="NMF908" s="3"/>
      <c r="NMG908" s="3"/>
      <c r="NMH908" s="3"/>
      <c r="NMI908" s="3"/>
      <c r="NMJ908" s="3"/>
      <c r="NMK908" s="3"/>
      <c r="NML908" s="3"/>
      <c r="NMM908" s="3"/>
      <c r="NMN908" s="3"/>
      <c r="NMO908" s="3"/>
      <c r="NMP908" s="3"/>
      <c r="NMQ908" s="3"/>
      <c r="NMR908" s="3"/>
      <c r="NMS908" s="3"/>
      <c r="NMT908" s="3"/>
      <c r="NMU908" s="3"/>
      <c r="NMV908" s="3"/>
      <c r="NMW908" s="3"/>
      <c r="NMX908" s="3"/>
      <c r="NMY908" s="3"/>
      <c r="NMZ908" s="3"/>
      <c r="NNA908" s="3"/>
      <c r="NNB908" s="3"/>
      <c r="NNC908" s="3"/>
      <c r="NND908" s="3"/>
      <c r="NNE908" s="3"/>
      <c r="NNF908" s="3"/>
      <c r="NNG908" s="3"/>
      <c r="NNH908" s="3"/>
      <c r="NNI908" s="3"/>
      <c r="NNJ908" s="3"/>
      <c r="NNK908" s="3"/>
      <c r="NNL908" s="3"/>
      <c r="NNM908" s="3"/>
      <c r="NNN908" s="3"/>
      <c r="NNO908" s="3"/>
      <c r="NNP908" s="3"/>
      <c r="NNQ908" s="3"/>
      <c r="NNR908" s="3"/>
      <c r="NNS908" s="3"/>
      <c r="NNT908" s="3"/>
      <c r="NNU908" s="3"/>
      <c r="NNV908" s="3"/>
      <c r="NNW908" s="3"/>
      <c r="NNX908" s="3"/>
      <c r="NNY908" s="3"/>
      <c r="NNZ908" s="3"/>
      <c r="NOA908" s="3"/>
      <c r="NOB908" s="3"/>
      <c r="NOC908" s="3"/>
      <c r="NOD908" s="3"/>
      <c r="NOE908" s="3"/>
      <c r="NOF908" s="3"/>
      <c r="NOG908" s="3"/>
      <c r="NOH908" s="3"/>
      <c r="NOI908" s="3"/>
      <c r="NOJ908" s="3"/>
      <c r="NOK908" s="3"/>
      <c r="NOL908" s="3"/>
      <c r="NOM908" s="3"/>
      <c r="NON908" s="3"/>
      <c r="NOO908" s="3"/>
      <c r="NOP908" s="3"/>
      <c r="NOQ908" s="3"/>
      <c r="NOR908" s="3"/>
      <c r="NOS908" s="3"/>
      <c r="NOT908" s="3"/>
      <c r="NOU908" s="3"/>
      <c r="NOV908" s="3"/>
      <c r="NOW908" s="3"/>
      <c r="NOX908" s="3"/>
      <c r="NOY908" s="3"/>
      <c r="NOZ908" s="3"/>
      <c r="NPA908" s="3"/>
      <c r="NPB908" s="3"/>
      <c r="NPC908" s="3"/>
      <c r="NPD908" s="3"/>
      <c r="NPE908" s="3"/>
      <c r="NPF908" s="3"/>
      <c r="NPG908" s="3"/>
      <c r="NPH908" s="3"/>
      <c r="NPI908" s="3"/>
      <c r="NPJ908" s="3"/>
      <c r="NPK908" s="3"/>
      <c r="NPL908" s="3"/>
      <c r="NPM908" s="3"/>
      <c r="NPN908" s="3"/>
      <c r="NPO908" s="3"/>
      <c r="NPP908" s="3"/>
      <c r="NPQ908" s="3"/>
      <c r="NPR908" s="3"/>
      <c r="NPS908" s="3"/>
      <c r="NPT908" s="3"/>
      <c r="NPU908" s="3"/>
      <c r="NPV908" s="3"/>
      <c r="NPW908" s="3"/>
      <c r="NPX908" s="3"/>
      <c r="NPY908" s="3"/>
      <c r="NPZ908" s="3"/>
      <c r="NQA908" s="3"/>
      <c r="NQB908" s="3"/>
      <c r="NQC908" s="3"/>
      <c r="NQD908" s="3"/>
      <c r="NQE908" s="3"/>
      <c r="NQF908" s="3"/>
      <c r="NQG908" s="3"/>
      <c r="NQH908" s="3"/>
      <c r="NQI908" s="3"/>
      <c r="NQJ908" s="3"/>
      <c r="NQK908" s="3"/>
      <c r="NQL908" s="3"/>
      <c r="NQM908" s="3"/>
      <c r="NQN908" s="3"/>
      <c r="NQO908" s="3"/>
      <c r="NQP908" s="3"/>
      <c r="NQQ908" s="3"/>
      <c r="NQR908" s="3"/>
      <c r="NQS908" s="3"/>
      <c r="NQT908" s="3"/>
      <c r="NQU908" s="3"/>
      <c r="NQV908" s="3"/>
      <c r="NQW908" s="3"/>
      <c r="NQX908" s="3"/>
      <c r="NQY908" s="3"/>
      <c r="NQZ908" s="3"/>
      <c r="NRA908" s="3"/>
      <c r="NRB908" s="3"/>
      <c r="NRC908" s="3"/>
      <c r="NRD908" s="3"/>
      <c r="NRE908" s="3"/>
      <c r="NRF908" s="3"/>
      <c r="NRG908" s="3"/>
      <c r="NRH908" s="3"/>
      <c r="NRI908" s="3"/>
      <c r="NRJ908" s="3"/>
      <c r="NRK908" s="3"/>
      <c r="NRL908" s="3"/>
      <c r="NRM908" s="3"/>
      <c r="NRN908" s="3"/>
      <c r="NRO908" s="3"/>
      <c r="NRP908" s="3"/>
      <c r="NRQ908" s="3"/>
      <c r="NRR908" s="3"/>
      <c r="NRS908" s="3"/>
      <c r="NRT908" s="3"/>
      <c r="NRU908" s="3"/>
      <c r="NRV908" s="3"/>
      <c r="NRW908" s="3"/>
      <c r="NRX908" s="3"/>
      <c r="NRY908" s="3"/>
      <c r="NRZ908" s="3"/>
      <c r="NSA908" s="3"/>
      <c r="NSB908" s="3"/>
      <c r="NSC908" s="3"/>
      <c r="NSD908" s="3"/>
      <c r="NSE908" s="3"/>
      <c r="NSF908" s="3"/>
      <c r="NSG908" s="3"/>
      <c r="NSH908" s="3"/>
      <c r="NSI908" s="3"/>
      <c r="NSJ908" s="3"/>
      <c r="NSK908" s="3"/>
      <c r="NSL908" s="3"/>
      <c r="NSM908" s="3"/>
      <c r="NSN908" s="3"/>
      <c r="NSO908" s="3"/>
      <c r="NSP908" s="3"/>
      <c r="NSQ908" s="3"/>
      <c r="NSR908" s="3"/>
      <c r="NSS908" s="3"/>
      <c r="NST908" s="3"/>
      <c r="NSU908" s="3"/>
      <c r="NSV908" s="3"/>
      <c r="NSW908" s="3"/>
      <c r="NSX908" s="3"/>
      <c r="NSY908" s="3"/>
      <c r="NSZ908" s="3"/>
      <c r="NTA908" s="3"/>
      <c r="NTB908" s="3"/>
      <c r="NTC908" s="3"/>
      <c r="NTD908" s="3"/>
      <c r="NTE908" s="3"/>
      <c r="NTF908" s="3"/>
      <c r="NTG908" s="3"/>
      <c r="NTH908" s="3"/>
      <c r="NTI908" s="3"/>
      <c r="NTJ908" s="3"/>
      <c r="NTK908" s="3"/>
      <c r="NTL908" s="3"/>
      <c r="NTM908" s="3"/>
      <c r="NTN908" s="3"/>
      <c r="NTO908" s="3"/>
      <c r="NTP908" s="3"/>
      <c r="NTQ908" s="3"/>
      <c r="NTR908" s="3"/>
      <c r="NTS908" s="3"/>
      <c r="NTT908" s="3"/>
      <c r="NTU908" s="3"/>
      <c r="NTV908" s="3"/>
      <c r="NTW908" s="3"/>
      <c r="NTX908" s="3"/>
      <c r="NTY908" s="3"/>
      <c r="NTZ908" s="3"/>
      <c r="NUA908" s="3"/>
      <c r="NUB908" s="3"/>
      <c r="NUC908" s="3"/>
      <c r="NUD908" s="3"/>
      <c r="NUE908" s="3"/>
      <c r="NUF908" s="3"/>
      <c r="NUG908" s="3"/>
      <c r="NUH908" s="3"/>
      <c r="NUI908" s="3"/>
      <c r="NUJ908" s="3"/>
      <c r="NUK908" s="3"/>
      <c r="NUL908" s="3"/>
      <c r="NUM908" s="3"/>
      <c r="NUN908" s="3"/>
      <c r="NUO908" s="3"/>
      <c r="NUP908" s="3"/>
      <c r="NUQ908" s="3"/>
      <c r="NUR908" s="3"/>
      <c r="NUS908" s="3"/>
      <c r="NUT908" s="3"/>
      <c r="NUU908" s="3"/>
      <c r="NUV908" s="3"/>
      <c r="NUW908" s="3"/>
      <c r="NUX908" s="3"/>
      <c r="NUY908" s="3"/>
      <c r="NUZ908" s="3"/>
      <c r="NVA908" s="3"/>
      <c r="NVB908" s="3"/>
      <c r="NVC908" s="3"/>
      <c r="NVD908" s="3"/>
      <c r="NVE908" s="3"/>
      <c r="NVF908" s="3"/>
      <c r="NVG908" s="3"/>
      <c r="NVH908" s="3"/>
      <c r="NVI908" s="3"/>
      <c r="NVJ908" s="3"/>
      <c r="NVK908" s="3"/>
      <c r="NVL908" s="3"/>
      <c r="NVM908" s="3"/>
      <c r="NVN908" s="3"/>
      <c r="NVO908" s="3"/>
      <c r="NVP908" s="3"/>
      <c r="NVQ908" s="3"/>
      <c r="NVR908" s="3"/>
      <c r="NVS908" s="3"/>
      <c r="NVT908" s="3"/>
      <c r="NVU908" s="3"/>
      <c r="NVV908" s="3"/>
      <c r="NVW908" s="3"/>
      <c r="NVX908" s="3"/>
      <c r="NVY908" s="3"/>
      <c r="NVZ908" s="3"/>
      <c r="NWA908" s="3"/>
      <c r="NWB908" s="3"/>
      <c r="NWC908" s="3"/>
      <c r="NWD908" s="3"/>
      <c r="NWE908" s="3"/>
      <c r="NWF908" s="3"/>
      <c r="NWG908" s="3"/>
      <c r="NWH908" s="3"/>
      <c r="NWI908" s="3"/>
      <c r="NWJ908" s="3"/>
      <c r="NWK908" s="3"/>
      <c r="NWL908" s="3"/>
      <c r="NWM908" s="3"/>
      <c r="NWN908" s="3"/>
      <c r="NWO908" s="3"/>
      <c r="NWP908" s="3"/>
      <c r="NWQ908" s="3"/>
      <c r="NWR908" s="3"/>
      <c r="NWS908" s="3"/>
      <c r="NWT908" s="3"/>
      <c r="NWU908" s="3"/>
      <c r="NWV908" s="3"/>
      <c r="NWW908" s="3"/>
      <c r="NWX908" s="3"/>
      <c r="NWY908" s="3"/>
      <c r="NWZ908" s="3"/>
      <c r="NXA908" s="3"/>
      <c r="NXB908" s="3"/>
      <c r="NXC908" s="3"/>
      <c r="NXD908" s="3"/>
      <c r="NXE908" s="3"/>
      <c r="NXF908" s="3"/>
      <c r="NXG908" s="3"/>
      <c r="NXH908" s="3"/>
      <c r="NXI908" s="3"/>
      <c r="NXJ908" s="3"/>
      <c r="NXK908" s="3"/>
      <c r="NXL908" s="3"/>
      <c r="NXM908" s="3"/>
      <c r="NXN908" s="3"/>
      <c r="NXO908" s="3"/>
      <c r="NXP908" s="3"/>
      <c r="NXQ908" s="3"/>
      <c r="NXR908" s="3"/>
      <c r="NXS908" s="3"/>
      <c r="NXT908" s="3"/>
      <c r="NXU908" s="3"/>
      <c r="NXV908" s="3"/>
      <c r="NXW908" s="3"/>
      <c r="NXX908" s="3"/>
      <c r="NXY908" s="3"/>
      <c r="NXZ908" s="3"/>
      <c r="NYA908" s="3"/>
      <c r="NYB908" s="3"/>
      <c r="NYC908" s="3"/>
      <c r="NYD908" s="3"/>
      <c r="NYE908" s="3"/>
      <c r="NYF908" s="3"/>
      <c r="NYG908" s="3"/>
      <c r="NYH908" s="3"/>
      <c r="NYI908" s="3"/>
      <c r="NYJ908" s="3"/>
      <c r="NYK908" s="3"/>
      <c r="NYL908" s="3"/>
      <c r="NYM908" s="3"/>
      <c r="NYN908" s="3"/>
      <c r="NYO908" s="3"/>
      <c r="NYP908" s="3"/>
      <c r="NYQ908" s="3"/>
      <c r="NYR908" s="3"/>
      <c r="NYS908" s="3"/>
      <c r="NYT908" s="3"/>
      <c r="NYU908" s="3"/>
      <c r="NYV908" s="3"/>
      <c r="NYW908" s="3"/>
      <c r="NYX908" s="3"/>
      <c r="NYY908" s="3"/>
      <c r="NYZ908" s="3"/>
      <c r="NZA908" s="3"/>
      <c r="NZB908" s="3"/>
      <c r="NZC908" s="3"/>
      <c r="NZD908" s="3"/>
      <c r="NZE908" s="3"/>
      <c r="NZF908" s="3"/>
      <c r="NZG908" s="3"/>
      <c r="NZH908" s="3"/>
      <c r="NZI908" s="3"/>
      <c r="NZJ908" s="3"/>
      <c r="NZK908" s="3"/>
      <c r="NZL908" s="3"/>
      <c r="NZM908" s="3"/>
      <c r="NZN908" s="3"/>
      <c r="NZO908" s="3"/>
      <c r="NZP908" s="3"/>
      <c r="NZQ908" s="3"/>
      <c r="NZR908" s="3"/>
      <c r="NZS908" s="3"/>
      <c r="NZT908" s="3"/>
      <c r="NZU908" s="3"/>
      <c r="NZV908" s="3"/>
      <c r="NZW908" s="3"/>
      <c r="NZX908" s="3"/>
      <c r="NZY908" s="3"/>
      <c r="NZZ908" s="3"/>
      <c r="OAA908" s="3"/>
      <c r="OAB908" s="3"/>
      <c r="OAC908" s="3"/>
      <c r="OAD908" s="3"/>
      <c r="OAE908" s="3"/>
      <c r="OAF908" s="3"/>
      <c r="OAG908" s="3"/>
      <c r="OAH908" s="3"/>
      <c r="OAI908" s="3"/>
      <c r="OAJ908" s="3"/>
      <c r="OAK908" s="3"/>
      <c r="OAL908" s="3"/>
      <c r="OAM908" s="3"/>
      <c r="OAN908" s="3"/>
      <c r="OAO908" s="3"/>
      <c r="OAP908" s="3"/>
      <c r="OAQ908" s="3"/>
      <c r="OAR908" s="3"/>
      <c r="OAS908" s="3"/>
      <c r="OAT908" s="3"/>
      <c r="OAU908" s="3"/>
      <c r="OAV908" s="3"/>
      <c r="OAW908" s="3"/>
      <c r="OAX908" s="3"/>
      <c r="OAY908" s="3"/>
      <c r="OAZ908" s="3"/>
      <c r="OBA908" s="3"/>
      <c r="OBB908" s="3"/>
      <c r="OBC908" s="3"/>
      <c r="OBD908" s="3"/>
      <c r="OBE908" s="3"/>
      <c r="OBF908" s="3"/>
      <c r="OBG908" s="3"/>
      <c r="OBH908" s="3"/>
      <c r="OBI908" s="3"/>
      <c r="OBJ908" s="3"/>
      <c r="OBK908" s="3"/>
      <c r="OBL908" s="3"/>
      <c r="OBM908" s="3"/>
      <c r="OBN908" s="3"/>
      <c r="OBO908" s="3"/>
      <c r="OBP908" s="3"/>
      <c r="OBQ908" s="3"/>
      <c r="OBR908" s="3"/>
      <c r="OBS908" s="3"/>
      <c r="OBT908" s="3"/>
      <c r="OBU908" s="3"/>
      <c r="OBV908" s="3"/>
      <c r="OBW908" s="3"/>
      <c r="OBX908" s="3"/>
      <c r="OBY908" s="3"/>
      <c r="OBZ908" s="3"/>
      <c r="OCA908" s="3"/>
      <c r="OCB908" s="3"/>
      <c r="OCC908" s="3"/>
      <c r="OCD908" s="3"/>
      <c r="OCE908" s="3"/>
      <c r="OCF908" s="3"/>
      <c r="OCG908" s="3"/>
      <c r="OCH908" s="3"/>
      <c r="OCI908" s="3"/>
      <c r="OCJ908" s="3"/>
      <c r="OCK908" s="3"/>
      <c r="OCL908" s="3"/>
      <c r="OCM908" s="3"/>
      <c r="OCN908" s="3"/>
      <c r="OCO908" s="3"/>
      <c r="OCP908" s="3"/>
      <c r="OCQ908" s="3"/>
      <c r="OCR908" s="3"/>
      <c r="OCS908" s="3"/>
      <c r="OCT908" s="3"/>
      <c r="OCU908" s="3"/>
      <c r="OCV908" s="3"/>
      <c r="OCW908" s="3"/>
      <c r="OCX908" s="3"/>
      <c r="OCY908" s="3"/>
      <c r="OCZ908" s="3"/>
      <c r="ODA908" s="3"/>
      <c r="ODB908" s="3"/>
      <c r="ODC908" s="3"/>
      <c r="ODD908" s="3"/>
      <c r="ODE908" s="3"/>
      <c r="ODF908" s="3"/>
      <c r="ODG908" s="3"/>
      <c r="ODH908" s="3"/>
      <c r="ODI908" s="3"/>
      <c r="ODJ908" s="3"/>
      <c r="ODK908" s="3"/>
      <c r="ODL908" s="3"/>
      <c r="ODM908" s="3"/>
      <c r="ODN908" s="3"/>
      <c r="ODO908" s="3"/>
      <c r="ODP908" s="3"/>
      <c r="ODQ908" s="3"/>
      <c r="ODR908" s="3"/>
      <c r="ODS908" s="3"/>
      <c r="ODT908" s="3"/>
      <c r="ODU908" s="3"/>
      <c r="ODV908" s="3"/>
      <c r="ODW908" s="3"/>
      <c r="ODX908" s="3"/>
      <c r="ODY908" s="3"/>
      <c r="ODZ908" s="3"/>
      <c r="OEA908" s="3"/>
      <c r="OEB908" s="3"/>
      <c r="OEC908" s="3"/>
      <c r="OED908" s="3"/>
      <c r="OEE908" s="3"/>
      <c r="OEF908" s="3"/>
      <c r="OEG908" s="3"/>
      <c r="OEH908" s="3"/>
      <c r="OEI908" s="3"/>
      <c r="OEJ908" s="3"/>
      <c r="OEK908" s="3"/>
      <c r="OEL908" s="3"/>
      <c r="OEM908" s="3"/>
      <c r="OEN908" s="3"/>
      <c r="OEO908" s="3"/>
      <c r="OEP908" s="3"/>
      <c r="OEQ908" s="3"/>
      <c r="OER908" s="3"/>
      <c r="OES908" s="3"/>
      <c r="OET908" s="3"/>
      <c r="OEU908" s="3"/>
      <c r="OEV908" s="3"/>
      <c r="OEW908" s="3"/>
      <c r="OEX908" s="3"/>
      <c r="OEY908" s="3"/>
      <c r="OEZ908" s="3"/>
      <c r="OFA908" s="3"/>
      <c r="OFB908" s="3"/>
      <c r="OFC908" s="3"/>
      <c r="OFD908" s="3"/>
      <c r="OFE908" s="3"/>
      <c r="OFF908" s="3"/>
      <c r="OFG908" s="3"/>
      <c r="OFH908" s="3"/>
      <c r="OFI908" s="3"/>
      <c r="OFJ908" s="3"/>
      <c r="OFK908" s="3"/>
      <c r="OFL908" s="3"/>
      <c r="OFM908" s="3"/>
      <c r="OFN908" s="3"/>
      <c r="OFO908" s="3"/>
      <c r="OFP908" s="3"/>
      <c r="OFQ908" s="3"/>
      <c r="OFR908" s="3"/>
      <c r="OFS908" s="3"/>
      <c r="OFT908" s="3"/>
      <c r="OFU908" s="3"/>
      <c r="OFV908" s="3"/>
      <c r="OFW908" s="3"/>
      <c r="OFX908" s="3"/>
      <c r="OFY908" s="3"/>
      <c r="OFZ908" s="3"/>
      <c r="OGA908" s="3"/>
      <c r="OGB908" s="3"/>
      <c r="OGC908" s="3"/>
      <c r="OGD908" s="3"/>
      <c r="OGE908" s="3"/>
      <c r="OGF908" s="3"/>
      <c r="OGG908" s="3"/>
      <c r="OGH908" s="3"/>
      <c r="OGI908" s="3"/>
      <c r="OGJ908" s="3"/>
      <c r="OGK908" s="3"/>
      <c r="OGL908" s="3"/>
      <c r="OGM908" s="3"/>
      <c r="OGN908" s="3"/>
      <c r="OGO908" s="3"/>
      <c r="OGP908" s="3"/>
      <c r="OGQ908" s="3"/>
      <c r="OGR908" s="3"/>
      <c r="OGS908" s="3"/>
      <c r="OGT908" s="3"/>
      <c r="OGU908" s="3"/>
      <c r="OGV908" s="3"/>
      <c r="OGW908" s="3"/>
      <c r="OGX908" s="3"/>
      <c r="OGY908" s="3"/>
      <c r="OGZ908" s="3"/>
      <c r="OHA908" s="3"/>
      <c r="OHB908" s="3"/>
      <c r="OHC908" s="3"/>
      <c r="OHD908" s="3"/>
      <c r="OHE908" s="3"/>
      <c r="OHF908" s="3"/>
      <c r="OHG908" s="3"/>
      <c r="OHH908" s="3"/>
      <c r="OHI908" s="3"/>
      <c r="OHJ908" s="3"/>
      <c r="OHK908" s="3"/>
      <c r="OHL908" s="3"/>
      <c r="OHM908" s="3"/>
      <c r="OHN908" s="3"/>
      <c r="OHO908" s="3"/>
      <c r="OHP908" s="3"/>
      <c r="OHQ908" s="3"/>
      <c r="OHR908" s="3"/>
      <c r="OHS908" s="3"/>
      <c r="OHT908" s="3"/>
      <c r="OHU908" s="3"/>
      <c r="OHV908" s="3"/>
      <c r="OHW908" s="3"/>
      <c r="OHX908" s="3"/>
      <c r="OHY908" s="3"/>
      <c r="OHZ908" s="3"/>
      <c r="OIA908" s="3"/>
      <c r="OIB908" s="3"/>
      <c r="OIC908" s="3"/>
      <c r="OID908" s="3"/>
      <c r="OIE908" s="3"/>
      <c r="OIF908" s="3"/>
      <c r="OIG908" s="3"/>
      <c r="OIH908" s="3"/>
      <c r="OII908" s="3"/>
      <c r="OIJ908" s="3"/>
      <c r="OIK908" s="3"/>
      <c r="OIL908" s="3"/>
      <c r="OIM908" s="3"/>
      <c r="OIN908" s="3"/>
      <c r="OIO908" s="3"/>
      <c r="OIP908" s="3"/>
      <c r="OIQ908" s="3"/>
      <c r="OIR908" s="3"/>
      <c r="OIS908" s="3"/>
      <c r="OIT908" s="3"/>
      <c r="OIU908" s="3"/>
      <c r="OIV908" s="3"/>
      <c r="OIW908" s="3"/>
      <c r="OIX908" s="3"/>
      <c r="OIY908" s="3"/>
      <c r="OIZ908" s="3"/>
      <c r="OJA908" s="3"/>
      <c r="OJB908" s="3"/>
      <c r="OJC908" s="3"/>
      <c r="OJD908" s="3"/>
      <c r="OJE908" s="3"/>
      <c r="OJF908" s="3"/>
      <c r="OJG908" s="3"/>
      <c r="OJH908" s="3"/>
      <c r="OJI908" s="3"/>
      <c r="OJJ908" s="3"/>
      <c r="OJK908" s="3"/>
      <c r="OJL908" s="3"/>
      <c r="OJM908" s="3"/>
      <c r="OJN908" s="3"/>
      <c r="OJO908" s="3"/>
      <c r="OJP908" s="3"/>
      <c r="OJQ908" s="3"/>
      <c r="OJR908" s="3"/>
      <c r="OJS908" s="3"/>
      <c r="OJT908" s="3"/>
      <c r="OJU908" s="3"/>
      <c r="OJV908" s="3"/>
      <c r="OJW908" s="3"/>
      <c r="OJX908" s="3"/>
      <c r="OJY908" s="3"/>
      <c r="OJZ908" s="3"/>
      <c r="OKA908" s="3"/>
      <c r="OKB908" s="3"/>
      <c r="OKC908" s="3"/>
      <c r="OKD908" s="3"/>
      <c r="OKE908" s="3"/>
      <c r="OKF908" s="3"/>
      <c r="OKG908" s="3"/>
      <c r="OKH908" s="3"/>
      <c r="OKI908" s="3"/>
      <c r="OKJ908" s="3"/>
      <c r="OKK908" s="3"/>
      <c r="OKL908" s="3"/>
      <c r="OKM908" s="3"/>
      <c r="OKN908" s="3"/>
      <c r="OKO908" s="3"/>
      <c r="OKP908" s="3"/>
      <c r="OKQ908" s="3"/>
      <c r="OKR908" s="3"/>
      <c r="OKS908" s="3"/>
      <c r="OKT908" s="3"/>
      <c r="OKU908" s="3"/>
      <c r="OKV908" s="3"/>
      <c r="OKW908" s="3"/>
      <c r="OKX908" s="3"/>
      <c r="OKY908" s="3"/>
      <c r="OKZ908" s="3"/>
      <c r="OLA908" s="3"/>
      <c r="OLB908" s="3"/>
      <c r="OLC908" s="3"/>
      <c r="OLD908" s="3"/>
      <c r="OLE908" s="3"/>
      <c r="OLF908" s="3"/>
      <c r="OLG908" s="3"/>
      <c r="OLH908" s="3"/>
      <c r="OLI908" s="3"/>
      <c r="OLJ908" s="3"/>
      <c r="OLK908" s="3"/>
      <c r="OLL908" s="3"/>
      <c r="OLM908" s="3"/>
      <c r="OLN908" s="3"/>
      <c r="OLO908" s="3"/>
      <c r="OLP908" s="3"/>
      <c r="OLQ908" s="3"/>
      <c r="OLR908" s="3"/>
      <c r="OLS908" s="3"/>
      <c r="OLT908" s="3"/>
      <c r="OLU908" s="3"/>
      <c r="OLV908" s="3"/>
      <c r="OLW908" s="3"/>
      <c r="OLX908" s="3"/>
      <c r="OLY908" s="3"/>
      <c r="OLZ908" s="3"/>
      <c r="OMA908" s="3"/>
      <c r="OMB908" s="3"/>
      <c r="OMC908" s="3"/>
      <c r="OMD908" s="3"/>
      <c r="OME908" s="3"/>
      <c r="OMF908" s="3"/>
      <c r="OMG908" s="3"/>
      <c r="OMH908" s="3"/>
      <c r="OMI908" s="3"/>
      <c r="OMJ908" s="3"/>
      <c r="OMK908" s="3"/>
      <c r="OML908" s="3"/>
      <c r="OMM908" s="3"/>
      <c r="OMN908" s="3"/>
      <c r="OMO908" s="3"/>
      <c r="OMP908" s="3"/>
      <c r="OMQ908" s="3"/>
      <c r="OMR908" s="3"/>
      <c r="OMS908" s="3"/>
      <c r="OMT908" s="3"/>
      <c r="OMU908" s="3"/>
      <c r="OMV908" s="3"/>
      <c r="OMW908" s="3"/>
      <c r="OMX908" s="3"/>
      <c r="OMY908" s="3"/>
      <c r="OMZ908" s="3"/>
      <c r="ONA908" s="3"/>
      <c r="ONB908" s="3"/>
      <c r="ONC908" s="3"/>
      <c r="OND908" s="3"/>
      <c r="ONE908" s="3"/>
      <c r="ONF908" s="3"/>
      <c r="ONG908" s="3"/>
      <c r="ONH908" s="3"/>
      <c r="ONI908" s="3"/>
      <c r="ONJ908" s="3"/>
      <c r="ONK908" s="3"/>
      <c r="ONL908" s="3"/>
      <c r="ONM908" s="3"/>
      <c r="ONN908" s="3"/>
      <c r="ONO908" s="3"/>
      <c r="ONP908" s="3"/>
      <c r="ONQ908" s="3"/>
      <c r="ONR908" s="3"/>
      <c r="ONS908" s="3"/>
      <c r="ONT908" s="3"/>
      <c r="ONU908" s="3"/>
      <c r="ONV908" s="3"/>
      <c r="ONW908" s="3"/>
      <c r="ONX908" s="3"/>
      <c r="ONY908" s="3"/>
      <c r="ONZ908" s="3"/>
      <c r="OOA908" s="3"/>
      <c r="OOB908" s="3"/>
      <c r="OOC908" s="3"/>
      <c r="OOD908" s="3"/>
      <c r="OOE908" s="3"/>
      <c r="OOF908" s="3"/>
      <c r="OOG908" s="3"/>
      <c r="OOH908" s="3"/>
      <c r="OOI908" s="3"/>
      <c r="OOJ908" s="3"/>
      <c r="OOK908" s="3"/>
      <c r="OOL908" s="3"/>
      <c r="OOM908" s="3"/>
      <c r="OON908" s="3"/>
      <c r="OOO908" s="3"/>
      <c r="OOP908" s="3"/>
      <c r="OOQ908" s="3"/>
      <c r="OOR908" s="3"/>
      <c r="OOS908" s="3"/>
      <c r="OOT908" s="3"/>
      <c r="OOU908" s="3"/>
      <c r="OOV908" s="3"/>
      <c r="OOW908" s="3"/>
      <c r="OOX908" s="3"/>
      <c r="OOY908" s="3"/>
      <c r="OOZ908" s="3"/>
      <c r="OPA908" s="3"/>
      <c r="OPB908" s="3"/>
      <c r="OPC908" s="3"/>
      <c r="OPD908" s="3"/>
      <c r="OPE908" s="3"/>
      <c r="OPF908" s="3"/>
      <c r="OPG908" s="3"/>
      <c r="OPH908" s="3"/>
      <c r="OPI908" s="3"/>
      <c r="OPJ908" s="3"/>
      <c r="OPK908" s="3"/>
      <c r="OPL908" s="3"/>
      <c r="OPM908" s="3"/>
      <c r="OPN908" s="3"/>
      <c r="OPO908" s="3"/>
      <c r="OPP908" s="3"/>
      <c r="OPQ908" s="3"/>
      <c r="OPR908" s="3"/>
      <c r="OPS908" s="3"/>
      <c r="OPT908" s="3"/>
      <c r="OPU908" s="3"/>
      <c r="OPV908" s="3"/>
      <c r="OPW908" s="3"/>
      <c r="OPX908" s="3"/>
      <c r="OPY908" s="3"/>
      <c r="OPZ908" s="3"/>
      <c r="OQA908" s="3"/>
      <c r="OQB908" s="3"/>
      <c r="OQC908" s="3"/>
      <c r="OQD908" s="3"/>
      <c r="OQE908" s="3"/>
      <c r="OQF908" s="3"/>
      <c r="OQG908" s="3"/>
      <c r="OQH908" s="3"/>
      <c r="OQI908" s="3"/>
      <c r="OQJ908" s="3"/>
      <c r="OQK908" s="3"/>
      <c r="OQL908" s="3"/>
      <c r="OQM908" s="3"/>
      <c r="OQN908" s="3"/>
      <c r="OQO908" s="3"/>
      <c r="OQP908" s="3"/>
      <c r="OQQ908" s="3"/>
      <c r="OQR908" s="3"/>
      <c r="OQS908" s="3"/>
      <c r="OQT908" s="3"/>
      <c r="OQU908" s="3"/>
      <c r="OQV908" s="3"/>
      <c r="OQW908" s="3"/>
      <c r="OQX908" s="3"/>
      <c r="OQY908" s="3"/>
      <c r="OQZ908" s="3"/>
      <c r="ORA908" s="3"/>
      <c r="ORB908" s="3"/>
      <c r="ORC908" s="3"/>
      <c r="ORD908" s="3"/>
      <c r="ORE908" s="3"/>
      <c r="ORF908" s="3"/>
      <c r="ORG908" s="3"/>
      <c r="ORH908" s="3"/>
      <c r="ORI908" s="3"/>
      <c r="ORJ908" s="3"/>
      <c r="ORK908" s="3"/>
      <c r="ORL908" s="3"/>
      <c r="ORM908" s="3"/>
      <c r="ORN908" s="3"/>
      <c r="ORO908" s="3"/>
      <c r="ORP908" s="3"/>
      <c r="ORQ908" s="3"/>
      <c r="ORR908" s="3"/>
      <c r="ORS908" s="3"/>
      <c r="ORT908" s="3"/>
      <c r="ORU908" s="3"/>
      <c r="ORV908" s="3"/>
      <c r="ORW908" s="3"/>
      <c r="ORX908" s="3"/>
      <c r="ORY908" s="3"/>
      <c r="ORZ908" s="3"/>
      <c r="OSA908" s="3"/>
      <c r="OSB908" s="3"/>
      <c r="OSC908" s="3"/>
      <c r="OSD908" s="3"/>
      <c r="OSE908" s="3"/>
      <c r="OSF908" s="3"/>
      <c r="OSG908" s="3"/>
      <c r="OSH908" s="3"/>
      <c r="OSI908" s="3"/>
      <c r="OSJ908" s="3"/>
      <c r="OSK908" s="3"/>
      <c r="OSL908" s="3"/>
      <c r="OSM908" s="3"/>
      <c r="OSN908" s="3"/>
      <c r="OSO908" s="3"/>
      <c r="OSP908" s="3"/>
      <c r="OSQ908" s="3"/>
      <c r="OSR908" s="3"/>
      <c r="OSS908" s="3"/>
      <c r="OST908" s="3"/>
      <c r="OSU908" s="3"/>
      <c r="OSV908" s="3"/>
      <c r="OSW908" s="3"/>
      <c r="OSX908" s="3"/>
      <c r="OSY908" s="3"/>
      <c r="OSZ908" s="3"/>
      <c r="OTA908" s="3"/>
      <c r="OTB908" s="3"/>
      <c r="OTC908" s="3"/>
      <c r="OTD908" s="3"/>
      <c r="OTE908" s="3"/>
      <c r="OTF908" s="3"/>
      <c r="OTG908" s="3"/>
      <c r="OTH908" s="3"/>
      <c r="OTI908" s="3"/>
      <c r="OTJ908" s="3"/>
      <c r="OTK908" s="3"/>
      <c r="OTL908" s="3"/>
      <c r="OTM908" s="3"/>
      <c r="OTN908" s="3"/>
      <c r="OTO908" s="3"/>
      <c r="OTP908" s="3"/>
      <c r="OTQ908" s="3"/>
      <c r="OTR908" s="3"/>
      <c r="OTS908" s="3"/>
      <c r="OTT908" s="3"/>
      <c r="OTU908" s="3"/>
      <c r="OTV908" s="3"/>
      <c r="OTW908" s="3"/>
      <c r="OTX908" s="3"/>
      <c r="OTY908" s="3"/>
      <c r="OTZ908" s="3"/>
      <c r="OUA908" s="3"/>
      <c r="OUB908" s="3"/>
      <c r="OUC908" s="3"/>
      <c r="OUD908" s="3"/>
      <c r="OUE908" s="3"/>
      <c r="OUF908" s="3"/>
      <c r="OUG908" s="3"/>
      <c r="OUH908" s="3"/>
      <c r="OUI908" s="3"/>
      <c r="OUJ908" s="3"/>
      <c r="OUK908" s="3"/>
      <c r="OUL908" s="3"/>
      <c r="OUM908" s="3"/>
      <c r="OUN908" s="3"/>
      <c r="OUO908" s="3"/>
      <c r="OUP908" s="3"/>
      <c r="OUQ908" s="3"/>
      <c r="OUR908" s="3"/>
      <c r="OUS908" s="3"/>
      <c r="OUT908" s="3"/>
      <c r="OUU908" s="3"/>
      <c r="OUV908" s="3"/>
      <c r="OUW908" s="3"/>
      <c r="OUX908" s="3"/>
      <c r="OUY908" s="3"/>
      <c r="OUZ908" s="3"/>
      <c r="OVA908" s="3"/>
      <c r="OVB908" s="3"/>
      <c r="OVC908" s="3"/>
      <c r="OVD908" s="3"/>
      <c r="OVE908" s="3"/>
      <c r="OVF908" s="3"/>
      <c r="OVG908" s="3"/>
      <c r="OVH908" s="3"/>
      <c r="OVI908" s="3"/>
      <c r="OVJ908" s="3"/>
      <c r="OVK908" s="3"/>
      <c r="OVL908" s="3"/>
      <c r="OVM908" s="3"/>
      <c r="OVN908" s="3"/>
      <c r="OVO908" s="3"/>
      <c r="OVP908" s="3"/>
      <c r="OVQ908" s="3"/>
      <c r="OVR908" s="3"/>
      <c r="OVS908" s="3"/>
      <c r="OVT908" s="3"/>
      <c r="OVU908" s="3"/>
      <c r="OVV908" s="3"/>
      <c r="OVW908" s="3"/>
      <c r="OVX908" s="3"/>
      <c r="OVY908" s="3"/>
      <c r="OVZ908" s="3"/>
      <c r="OWA908" s="3"/>
      <c r="OWB908" s="3"/>
      <c r="OWC908" s="3"/>
      <c r="OWD908" s="3"/>
      <c r="OWE908" s="3"/>
      <c r="OWF908" s="3"/>
      <c r="OWG908" s="3"/>
      <c r="OWH908" s="3"/>
      <c r="OWI908" s="3"/>
      <c r="OWJ908" s="3"/>
      <c r="OWK908" s="3"/>
      <c r="OWL908" s="3"/>
      <c r="OWM908" s="3"/>
      <c r="OWN908" s="3"/>
      <c r="OWO908" s="3"/>
      <c r="OWP908" s="3"/>
      <c r="OWQ908" s="3"/>
      <c r="OWR908" s="3"/>
      <c r="OWS908" s="3"/>
      <c r="OWT908" s="3"/>
      <c r="OWU908" s="3"/>
      <c r="OWV908" s="3"/>
      <c r="OWW908" s="3"/>
      <c r="OWX908" s="3"/>
      <c r="OWY908" s="3"/>
      <c r="OWZ908" s="3"/>
      <c r="OXA908" s="3"/>
      <c r="OXB908" s="3"/>
      <c r="OXC908" s="3"/>
      <c r="OXD908" s="3"/>
      <c r="OXE908" s="3"/>
      <c r="OXF908" s="3"/>
      <c r="OXG908" s="3"/>
      <c r="OXH908" s="3"/>
      <c r="OXI908" s="3"/>
      <c r="OXJ908" s="3"/>
      <c r="OXK908" s="3"/>
      <c r="OXL908" s="3"/>
      <c r="OXM908" s="3"/>
      <c r="OXN908" s="3"/>
      <c r="OXO908" s="3"/>
      <c r="OXP908" s="3"/>
      <c r="OXQ908" s="3"/>
      <c r="OXR908" s="3"/>
      <c r="OXS908" s="3"/>
      <c r="OXT908" s="3"/>
      <c r="OXU908" s="3"/>
      <c r="OXV908" s="3"/>
      <c r="OXW908" s="3"/>
      <c r="OXX908" s="3"/>
      <c r="OXY908" s="3"/>
      <c r="OXZ908" s="3"/>
      <c r="OYA908" s="3"/>
      <c r="OYB908" s="3"/>
      <c r="OYC908" s="3"/>
      <c r="OYD908" s="3"/>
      <c r="OYE908" s="3"/>
      <c r="OYF908" s="3"/>
      <c r="OYG908" s="3"/>
      <c r="OYH908" s="3"/>
      <c r="OYI908" s="3"/>
      <c r="OYJ908" s="3"/>
      <c r="OYK908" s="3"/>
      <c r="OYL908" s="3"/>
      <c r="OYM908" s="3"/>
      <c r="OYN908" s="3"/>
      <c r="OYO908" s="3"/>
      <c r="OYP908" s="3"/>
      <c r="OYQ908" s="3"/>
      <c r="OYR908" s="3"/>
      <c r="OYS908" s="3"/>
      <c r="OYT908" s="3"/>
      <c r="OYU908" s="3"/>
      <c r="OYV908" s="3"/>
      <c r="OYW908" s="3"/>
      <c r="OYX908" s="3"/>
      <c r="OYY908" s="3"/>
      <c r="OYZ908" s="3"/>
      <c r="OZA908" s="3"/>
      <c r="OZB908" s="3"/>
      <c r="OZC908" s="3"/>
      <c r="OZD908" s="3"/>
      <c r="OZE908" s="3"/>
      <c r="OZF908" s="3"/>
      <c r="OZG908" s="3"/>
      <c r="OZH908" s="3"/>
      <c r="OZI908" s="3"/>
      <c r="OZJ908" s="3"/>
      <c r="OZK908" s="3"/>
      <c r="OZL908" s="3"/>
      <c r="OZM908" s="3"/>
      <c r="OZN908" s="3"/>
      <c r="OZO908" s="3"/>
      <c r="OZP908" s="3"/>
      <c r="OZQ908" s="3"/>
      <c r="OZR908" s="3"/>
      <c r="OZS908" s="3"/>
      <c r="OZT908" s="3"/>
      <c r="OZU908" s="3"/>
      <c r="OZV908" s="3"/>
      <c r="OZW908" s="3"/>
      <c r="OZX908" s="3"/>
      <c r="OZY908" s="3"/>
      <c r="OZZ908" s="3"/>
      <c r="PAA908" s="3"/>
      <c r="PAB908" s="3"/>
      <c r="PAC908" s="3"/>
      <c r="PAD908" s="3"/>
      <c r="PAE908" s="3"/>
      <c r="PAF908" s="3"/>
      <c r="PAG908" s="3"/>
      <c r="PAH908" s="3"/>
      <c r="PAI908" s="3"/>
      <c r="PAJ908" s="3"/>
      <c r="PAK908" s="3"/>
      <c r="PAL908" s="3"/>
      <c r="PAM908" s="3"/>
      <c r="PAN908" s="3"/>
      <c r="PAO908" s="3"/>
      <c r="PAP908" s="3"/>
      <c r="PAQ908" s="3"/>
      <c r="PAR908" s="3"/>
      <c r="PAS908" s="3"/>
      <c r="PAT908" s="3"/>
      <c r="PAU908" s="3"/>
      <c r="PAV908" s="3"/>
      <c r="PAW908" s="3"/>
      <c r="PAX908" s="3"/>
      <c r="PAY908" s="3"/>
      <c r="PAZ908" s="3"/>
      <c r="PBA908" s="3"/>
      <c r="PBB908" s="3"/>
      <c r="PBC908" s="3"/>
      <c r="PBD908" s="3"/>
      <c r="PBE908" s="3"/>
      <c r="PBF908" s="3"/>
      <c r="PBG908" s="3"/>
      <c r="PBH908" s="3"/>
      <c r="PBI908" s="3"/>
      <c r="PBJ908" s="3"/>
      <c r="PBK908" s="3"/>
      <c r="PBL908" s="3"/>
      <c r="PBM908" s="3"/>
      <c r="PBN908" s="3"/>
      <c r="PBO908" s="3"/>
      <c r="PBP908" s="3"/>
      <c r="PBQ908" s="3"/>
      <c r="PBR908" s="3"/>
      <c r="PBS908" s="3"/>
      <c r="PBT908" s="3"/>
      <c r="PBU908" s="3"/>
      <c r="PBV908" s="3"/>
      <c r="PBW908" s="3"/>
      <c r="PBX908" s="3"/>
      <c r="PBY908" s="3"/>
      <c r="PBZ908" s="3"/>
      <c r="PCA908" s="3"/>
      <c r="PCB908" s="3"/>
      <c r="PCC908" s="3"/>
      <c r="PCD908" s="3"/>
      <c r="PCE908" s="3"/>
      <c r="PCF908" s="3"/>
      <c r="PCG908" s="3"/>
      <c r="PCH908" s="3"/>
      <c r="PCI908" s="3"/>
      <c r="PCJ908" s="3"/>
      <c r="PCK908" s="3"/>
      <c r="PCL908" s="3"/>
      <c r="PCM908" s="3"/>
      <c r="PCN908" s="3"/>
      <c r="PCO908" s="3"/>
      <c r="PCP908" s="3"/>
      <c r="PCQ908" s="3"/>
      <c r="PCR908" s="3"/>
      <c r="PCS908" s="3"/>
      <c r="PCT908" s="3"/>
      <c r="PCU908" s="3"/>
      <c r="PCV908" s="3"/>
      <c r="PCW908" s="3"/>
      <c r="PCX908" s="3"/>
      <c r="PCY908" s="3"/>
      <c r="PCZ908" s="3"/>
      <c r="PDA908" s="3"/>
      <c r="PDB908" s="3"/>
      <c r="PDC908" s="3"/>
      <c r="PDD908" s="3"/>
      <c r="PDE908" s="3"/>
      <c r="PDF908" s="3"/>
      <c r="PDG908" s="3"/>
      <c r="PDH908" s="3"/>
      <c r="PDI908" s="3"/>
      <c r="PDJ908" s="3"/>
      <c r="PDK908" s="3"/>
      <c r="PDL908" s="3"/>
      <c r="PDM908" s="3"/>
      <c r="PDN908" s="3"/>
      <c r="PDO908" s="3"/>
      <c r="PDP908" s="3"/>
      <c r="PDQ908" s="3"/>
      <c r="PDR908" s="3"/>
      <c r="PDS908" s="3"/>
      <c r="PDT908" s="3"/>
      <c r="PDU908" s="3"/>
      <c r="PDV908" s="3"/>
      <c r="PDW908" s="3"/>
      <c r="PDX908" s="3"/>
      <c r="PDY908" s="3"/>
      <c r="PDZ908" s="3"/>
      <c r="PEA908" s="3"/>
      <c r="PEB908" s="3"/>
      <c r="PEC908" s="3"/>
      <c r="PED908" s="3"/>
      <c r="PEE908" s="3"/>
      <c r="PEF908" s="3"/>
      <c r="PEG908" s="3"/>
      <c r="PEH908" s="3"/>
      <c r="PEI908" s="3"/>
      <c r="PEJ908" s="3"/>
      <c r="PEK908" s="3"/>
      <c r="PEL908" s="3"/>
      <c r="PEM908" s="3"/>
      <c r="PEN908" s="3"/>
      <c r="PEO908" s="3"/>
      <c r="PEP908" s="3"/>
      <c r="PEQ908" s="3"/>
      <c r="PER908" s="3"/>
      <c r="PES908" s="3"/>
      <c r="PET908" s="3"/>
      <c r="PEU908" s="3"/>
      <c r="PEV908" s="3"/>
      <c r="PEW908" s="3"/>
      <c r="PEX908" s="3"/>
      <c r="PEY908" s="3"/>
      <c r="PEZ908" s="3"/>
      <c r="PFA908" s="3"/>
      <c r="PFB908" s="3"/>
      <c r="PFC908" s="3"/>
      <c r="PFD908" s="3"/>
      <c r="PFE908" s="3"/>
      <c r="PFF908" s="3"/>
      <c r="PFG908" s="3"/>
      <c r="PFH908" s="3"/>
      <c r="PFI908" s="3"/>
      <c r="PFJ908" s="3"/>
      <c r="PFK908" s="3"/>
      <c r="PFL908" s="3"/>
      <c r="PFM908" s="3"/>
      <c r="PFN908" s="3"/>
      <c r="PFO908" s="3"/>
      <c r="PFP908" s="3"/>
      <c r="PFQ908" s="3"/>
      <c r="PFR908" s="3"/>
      <c r="PFS908" s="3"/>
      <c r="PFT908" s="3"/>
      <c r="PFU908" s="3"/>
      <c r="PFV908" s="3"/>
      <c r="PFW908" s="3"/>
      <c r="PFX908" s="3"/>
      <c r="PFY908" s="3"/>
      <c r="PFZ908" s="3"/>
      <c r="PGA908" s="3"/>
      <c r="PGB908" s="3"/>
      <c r="PGC908" s="3"/>
      <c r="PGD908" s="3"/>
      <c r="PGE908" s="3"/>
      <c r="PGF908" s="3"/>
      <c r="PGG908" s="3"/>
      <c r="PGH908" s="3"/>
      <c r="PGI908" s="3"/>
      <c r="PGJ908" s="3"/>
      <c r="PGK908" s="3"/>
      <c r="PGL908" s="3"/>
      <c r="PGM908" s="3"/>
      <c r="PGN908" s="3"/>
      <c r="PGO908" s="3"/>
      <c r="PGP908" s="3"/>
      <c r="PGQ908" s="3"/>
      <c r="PGR908" s="3"/>
      <c r="PGS908" s="3"/>
      <c r="PGT908" s="3"/>
      <c r="PGU908" s="3"/>
      <c r="PGV908" s="3"/>
      <c r="PGW908" s="3"/>
      <c r="PGX908" s="3"/>
      <c r="PGY908" s="3"/>
      <c r="PGZ908" s="3"/>
      <c r="PHA908" s="3"/>
      <c r="PHB908" s="3"/>
      <c r="PHC908" s="3"/>
      <c r="PHD908" s="3"/>
      <c r="PHE908" s="3"/>
      <c r="PHF908" s="3"/>
      <c r="PHG908" s="3"/>
      <c r="PHH908" s="3"/>
      <c r="PHI908" s="3"/>
      <c r="PHJ908" s="3"/>
      <c r="PHK908" s="3"/>
      <c r="PHL908" s="3"/>
      <c r="PHM908" s="3"/>
      <c r="PHN908" s="3"/>
      <c r="PHO908" s="3"/>
      <c r="PHP908" s="3"/>
      <c r="PHQ908" s="3"/>
      <c r="PHR908" s="3"/>
      <c r="PHS908" s="3"/>
      <c r="PHT908" s="3"/>
      <c r="PHU908" s="3"/>
      <c r="PHV908" s="3"/>
      <c r="PHW908" s="3"/>
      <c r="PHX908" s="3"/>
      <c r="PHY908" s="3"/>
      <c r="PHZ908" s="3"/>
      <c r="PIA908" s="3"/>
      <c r="PIB908" s="3"/>
      <c r="PIC908" s="3"/>
      <c r="PID908" s="3"/>
      <c r="PIE908" s="3"/>
      <c r="PIF908" s="3"/>
      <c r="PIG908" s="3"/>
      <c r="PIH908" s="3"/>
      <c r="PII908" s="3"/>
      <c r="PIJ908" s="3"/>
      <c r="PIK908" s="3"/>
      <c r="PIL908" s="3"/>
      <c r="PIM908" s="3"/>
      <c r="PIN908" s="3"/>
      <c r="PIO908" s="3"/>
      <c r="PIP908" s="3"/>
      <c r="PIQ908" s="3"/>
      <c r="PIR908" s="3"/>
      <c r="PIS908" s="3"/>
      <c r="PIT908" s="3"/>
      <c r="PIU908" s="3"/>
      <c r="PIV908" s="3"/>
      <c r="PIW908" s="3"/>
      <c r="PIX908" s="3"/>
      <c r="PIY908" s="3"/>
      <c r="PIZ908" s="3"/>
      <c r="PJA908" s="3"/>
      <c r="PJB908" s="3"/>
      <c r="PJC908" s="3"/>
      <c r="PJD908" s="3"/>
      <c r="PJE908" s="3"/>
      <c r="PJF908" s="3"/>
      <c r="PJG908" s="3"/>
      <c r="PJH908" s="3"/>
      <c r="PJI908" s="3"/>
      <c r="PJJ908" s="3"/>
      <c r="PJK908" s="3"/>
      <c r="PJL908" s="3"/>
      <c r="PJM908" s="3"/>
      <c r="PJN908" s="3"/>
      <c r="PJO908" s="3"/>
      <c r="PJP908" s="3"/>
      <c r="PJQ908" s="3"/>
      <c r="PJR908" s="3"/>
      <c r="PJS908" s="3"/>
      <c r="PJT908" s="3"/>
      <c r="PJU908" s="3"/>
      <c r="PJV908" s="3"/>
      <c r="PJW908" s="3"/>
      <c r="PJX908" s="3"/>
      <c r="PJY908" s="3"/>
      <c r="PJZ908" s="3"/>
      <c r="PKA908" s="3"/>
      <c r="PKB908" s="3"/>
      <c r="PKC908" s="3"/>
      <c r="PKD908" s="3"/>
      <c r="PKE908" s="3"/>
      <c r="PKF908" s="3"/>
      <c r="PKG908" s="3"/>
      <c r="PKH908" s="3"/>
      <c r="PKI908" s="3"/>
      <c r="PKJ908" s="3"/>
      <c r="PKK908" s="3"/>
      <c r="PKL908" s="3"/>
      <c r="PKM908" s="3"/>
      <c r="PKN908" s="3"/>
      <c r="PKO908" s="3"/>
      <c r="PKP908" s="3"/>
      <c r="PKQ908" s="3"/>
      <c r="PKR908" s="3"/>
      <c r="PKS908" s="3"/>
      <c r="PKT908" s="3"/>
      <c r="PKU908" s="3"/>
      <c r="PKV908" s="3"/>
      <c r="PKW908" s="3"/>
      <c r="PKX908" s="3"/>
      <c r="PKY908" s="3"/>
      <c r="PKZ908" s="3"/>
      <c r="PLA908" s="3"/>
      <c r="PLB908" s="3"/>
      <c r="PLC908" s="3"/>
      <c r="PLD908" s="3"/>
      <c r="PLE908" s="3"/>
      <c r="PLF908" s="3"/>
      <c r="PLG908" s="3"/>
      <c r="PLH908" s="3"/>
      <c r="PLI908" s="3"/>
      <c r="PLJ908" s="3"/>
      <c r="PLK908" s="3"/>
      <c r="PLL908" s="3"/>
      <c r="PLM908" s="3"/>
      <c r="PLN908" s="3"/>
      <c r="PLO908" s="3"/>
      <c r="PLP908" s="3"/>
      <c r="PLQ908" s="3"/>
      <c r="PLR908" s="3"/>
      <c r="PLS908" s="3"/>
      <c r="PLT908" s="3"/>
      <c r="PLU908" s="3"/>
      <c r="PLV908" s="3"/>
      <c r="PLW908" s="3"/>
      <c r="PLX908" s="3"/>
      <c r="PLY908" s="3"/>
      <c r="PLZ908" s="3"/>
      <c r="PMA908" s="3"/>
      <c r="PMB908" s="3"/>
      <c r="PMC908" s="3"/>
      <c r="PMD908" s="3"/>
      <c r="PME908" s="3"/>
      <c r="PMF908" s="3"/>
      <c r="PMG908" s="3"/>
      <c r="PMH908" s="3"/>
      <c r="PMI908" s="3"/>
      <c r="PMJ908" s="3"/>
      <c r="PMK908" s="3"/>
      <c r="PML908" s="3"/>
      <c r="PMM908" s="3"/>
      <c r="PMN908" s="3"/>
      <c r="PMO908" s="3"/>
      <c r="PMP908" s="3"/>
      <c r="PMQ908" s="3"/>
      <c r="PMR908" s="3"/>
      <c r="PMS908" s="3"/>
      <c r="PMT908" s="3"/>
      <c r="PMU908" s="3"/>
      <c r="PMV908" s="3"/>
      <c r="PMW908" s="3"/>
      <c r="PMX908" s="3"/>
      <c r="PMY908" s="3"/>
      <c r="PMZ908" s="3"/>
      <c r="PNA908" s="3"/>
      <c r="PNB908" s="3"/>
      <c r="PNC908" s="3"/>
      <c r="PND908" s="3"/>
      <c r="PNE908" s="3"/>
      <c r="PNF908" s="3"/>
      <c r="PNG908" s="3"/>
      <c r="PNH908" s="3"/>
      <c r="PNI908" s="3"/>
      <c r="PNJ908" s="3"/>
      <c r="PNK908" s="3"/>
      <c r="PNL908" s="3"/>
      <c r="PNM908" s="3"/>
      <c r="PNN908" s="3"/>
      <c r="PNO908" s="3"/>
      <c r="PNP908" s="3"/>
      <c r="PNQ908" s="3"/>
      <c r="PNR908" s="3"/>
      <c r="PNS908" s="3"/>
      <c r="PNT908" s="3"/>
      <c r="PNU908" s="3"/>
      <c r="PNV908" s="3"/>
      <c r="PNW908" s="3"/>
      <c r="PNX908" s="3"/>
      <c r="PNY908" s="3"/>
      <c r="PNZ908" s="3"/>
      <c r="POA908" s="3"/>
      <c r="POB908" s="3"/>
      <c r="POC908" s="3"/>
      <c r="POD908" s="3"/>
      <c r="POE908" s="3"/>
      <c r="POF908" s="3"/>
      <c r="POG908" s="3"/>
      <c r="POH908" s="3"/>
      <c r="POI908" s="3"/>
      <c r="POJ908" s="3"/>
      <c r="POK908" s="3"/>
      <c r="POL908" s="3"/>
      <c r="POM908" s="3"/>
      <c r="PON908" s="3"/>
      <c r="POO908" s="3"/>
      <c r="POP908" s="3"/>
      <c r="POQ908" s="3"/>
      <c r="POR908" s="3"/>
      <c r="POS908" s="3"/>
      <c r="POT908" s="3"/>
      <c r="POU908" s="3"/>
      <c r="POV908" s="3"/>
      <c r="POW908" s="3"/>
      <c r="POX908" s="3"/>
      <c r="POY908" s="3"/>
      <c r="POZ908" s="3"/>
      <c r="PPA908" s="3"/>
      <c r="PPB908" s="3"/>
      <c r="PPC908" s="3"/>
      <c r="PPD908" s="3"/>
      <c r="PPE908" s="3"/>
      <c r="PPF908" s="3"/>
      <c r="PPG908" s="3"/>
      <c r="PPH908" s="3"/>
      <c r="PPI908" s="3"/>
      <c r="PPJ908" s="3"/>
      <c r="PPK908" s="3"/>
      <c r="PPL908" s="3"/>
      <c r="PPM908" s="3"/>
      <c r="PPN908" s="3"/>
      <c r="PPO908" s="3"/>
      <c r="PPP908" s="3"/>
      <c r="PPQ908" s="3"/>
      <c r="PPR908" s="3"/>
      <c r="PPS908" s="3"/>
      <c r="PPT908" s="3"/>
      <c r="PPU908" s="3"/>
      <c r="PPV908" s="3"/>
      <c r="PPW908" s="3"/>
      <c r="PPX908" s="3"/>
      <c r="PPY908" s="3"/>
      <c r="PPZ908" s="3"/>
      <c r="PQA908" s="3"/>
      <c r="PQB908" s="3"/>
      <c r="PQC908" s="3"/>
      <c r="PQD908" s="3"/>
      <c r="PQE908" s="3"/>
      <c r="PQF908" s="3"/>
      <c r="PQG908" s="3"/>
      <c r="PQH908" s="3"/>
      <c r="PQI908" s="3"/>
      <c r="PQJ908" s="3"/>
      <c r="PQK908" s="3"/>
      <c r="PQL908" s="3"/>
      <c r="PQM908" s="3"/>
      <c r="PQN908" s="3"/>
      <c r="PQO908" s="3"/>
      <c r="PQP908" s="3"/>
      <c r="PQQ908" s="3"/>
      <c r="PQR908" s="3"/>
      <c r="PQS908" s="3"/>
      <c r="PQT908" s="3"/>
      <c r="PQU908" s="3"/>
      <c r="PQV908" s="3"/>
      <c r="PQW908" s="3"/>
      <c r="PQX908" s="3"/>
      <c r="PQY908" s="3"/>
      <c r="PQZ908" s="3"/>
      <c r="PRA908" s="3"/>
      <c r="PRB908" s="3"/>
      <c r="PRC908" s="3"/>
      <c r="PRD908" s="3"/>
      <c r="PRE908" s="3"/>
      <c r="PRF908" s="3"/>
      <c r="PRG908" s="3"/>
      <c r="PRH908" s="3"/>
      <c r="PRI908" s="3"/>
      <c r="PRJ908" s="3"/>
      <c r="PRK908" s="3"/>
      <c r="PRL908" s="3"/>
      <c r="PRM908" s="3"/>
      <c r="PRN908" s="3"/>
      <c r="PRO908" s="3"/>
      <c r="PRP908" s="3"/>
      <c r="PRQ908" s="3"/>
      <c r="PRR908" s="3"/>
      <c r="PRS908" s="3"/>
      <c r="PRT908" s="3"/>
      <c r="PRU908" s="3"/>
      <c r="PRV908" s="3"/>
      <c r="PRW908" s="3"/>
      <c r="PRX908" s="3"/>
      <c r="PRY908" s="3"/>
      <c r="PRZ908" s="3"/>
      <c r="PSA908" s="3"/>
      <c r="PSB908" s="3"/>
      <c r="PSC908" s="3"/>
      <c r="PSD908" s="3"/>
      <c r="PSE908" s="3"/>
      <c r="PSF908" s="3"/>
      <c r="PSG908" s="3"/>
      <c r="PSH908" s="3"/>
      <c r="PSI908" s="3"/>
      <c r="PSJ908" s="3"/>
      <c r="PSK908" s="3"/>
      <c r="PSL908" s="3"/>
      <c r="PSM908" s="3"/>
      <c r="PSN908" s="3"/>
      <c r="PSO908" s="3"/>
      <c r="PSP908" s="3"/>
      <c r="PSQ908" s="3"/>
      <c r="PSR908" s="3"/>
      <c r="PSS908" s="3"/>
      <c r="PST908" s="3"/>
      <c r="PSU908" s="3"/>
      <c r="PSV908" s="3"/>
      <c r="PSW908" s="3"/>
      <c r="PSX908" s="3"/>
      <c r="PSY908" s="3"/>
      <c r="PSZ908" s="3"/>
      <c r="PTA908" s="3"/>
      <c r="PTB908" s="3"/>
      <c r="PTC908" s="3"/>
      <c r="PTD908" s="3"/>
      <c r="PTE908" s="3"/>
      <c r="PTF908" s="3"/>
      <c r="PTG908" s="3"/>
      <c r="PTH908" s="3"/>
      <c r="PTI908" s="3"/>
      <c r="PTJ908" s="3"/>
      <c r="PTK908" s="3"/>
      <c r="PTL908" s="3"/>
      <c r="PTM908" s="3"/>
      <c r="PTN908" s="3"/>
      <c r="PTO908" s="3"/>
      <c r="PTP908" s="3"/>
      <c r="PTQ908" s="3"/>
      <c r="PTR908" s="3"/>
      <c r="PTS908" s="3"/>
      <c r="PTT908" s="3"/>
      <c r="PTU908" s="3"/>
      <c r="PTV908" s="3"/>
      <c r="PTW908" s="3"/>
      <c r="PTX908" s="3"/>
      <c r="PTY908" s="3"/>
      <c r="PTZ908" s="3"/>
      <c r="PUA908" s="3"/>
      <c r="PUB908" s="3"/>
      <c r="PUC908" s="3"/>
      <c r="PUD908" s="3"/>
      <c r="PUE908" s="3"/>
      <c r="PUF908" s="3"/>
      <c r="PUG908" s="3"/>
      <c r="PUH908" s="3"/>
      <c r="PUI908" s="3"/>
      <c r="PUJ908" s="3"/>
      <c r="PUK908" s="3"/>
      <c r="PUL908" s="3"/>
      <c r="PUM908" s="3"/>
      <c r="PUN908" s="3"/>
      <c r="PUO908" s="3"/>
      <c r="PUP908" s="3"/>
      <c r="PUQ908" s="3"/>
      <c r="PUR908" s="3"/>
      <c r="PUS908" s="3"/>
      <c r="PUT908" s="3"/>
      <c r="PUU908" s="3"/>
      <c r="PUV908" s="3"/>
      <c r="PUW908" s="3"/>
      <c r="PUX908" s="3"/>
      <c r="PUY908" s="3"/>
      <c r="PUZ908" s="3"/>
      <c r="PVA908" s="3"/>
      <c r="PVB908" s="3"/>
      <c r="PVC908" s="3"/>
      <c r="PVD908" s="3"/>
      <c r="PVE908" s="3"/>
      <c r="PVF908" s="3"/>
      <c r="PVG908" s="3"/>
      <c r="PVH908" s="3"/>
      <c r="PVI908" s="3"/>
      <c r="PVJ908" s="3"/>
      <c r="PVK908" s="3"/>
      <c r="PVL908" s="3"/>
      <c r="PVM908" s="3"/>
      <c r="PVN908" s="3"/>
      <c r="PVO908" s="3"/>
      <c r="PVP908" s="3"/>
      <c r="PVQ908" s="3"/>
      <c r="PVR908" s="3"/>
      <c r="PVS908" s="3"/>
      <c r="PVT908" s="3"/>
      <c r="PVU908" s="3"/>
      <c r="PVV908" s="3"/>
      <c r="PVW908" s="3"/>
      <c r="PVX908" s="3"/>
      <c r="PVY908" s="3"/>
      <c r="PVZ908" s="3"/>
      <c r="PWA908" s="3"/>
      <c r="PWB908" s="3"/>
      <c r="PWC908" s="3"/>
      <c r="PWD908" s="3"/>
      <c r="PWE908" s="3"/>
      <c r="PWF908" s="3"/>
      <c r="PWG908" s="3"/>
      <c r="PWH908" s="3"/>
      <c r="PWI908" s="3"/>
      <c r="PWJ908" s="3"/>
      <c r="PWK908" s="3"/>
      <c r="PWL908" s="3"/>
      <c r="PWM908" s="3"/>
      <c r="PWN908" s="3"/>
      <c r="PWO908" s="3"/>
      <c r="PWP908" s="3"/>
      <c r="PWQ908" s="3"/>
      <c r="PWR908" s="3"/>
      <c r="PWS908" s="3"/>
      <c r="PWT908" s="3"/>
      <c r="PWU908" s="3"/>
      <c r="PWV908" s="3"/>
      <c r="PWW908" s="3"/>
      <c r="PWX908" s="3"/>
      <c r="PWY908" s="3"/>
      <c r="PWZ908" s="3"/>
      <c r="PXA908" s="3"/>
      <c r="PXB908" s="3"/>
      <c r="PXC908" s="3"/>
      <c r="PXD908" s="3"/>
      <c r="PXE908" s="3"/>
      <c r="PXF908" s="3"/>
      <c r="PXG908" s="3"/>
      <c r="PXH908" s="3"/>
      <c r="PXI908" s="3"/>
      <c r="PXJ908" s="3"/>
      <c r="PXK908" s="3"/>
      <c r="PXL908" s="3"/>
      <c r="PXM908" s="3"/>
      <c r="PXN908" s="3"/>
      <c r="PXO908" s="3"/>
      <c r="PXP908" s="3"/>
      <c r="PXQ908" s="3"/>
      <c r="PXR908" s="3"/>
      <c r="PXS908" s="3"/>
      <c r="PXT908" s="3"/>
      <c r="PXU908" s="3"/>
      <c r="PXV908" s="3"/>
      <c r="PXW908" s="3"/>
      <c r="PXX908" s="3"/>
      <c r="PXY908" s="3"/>
      <c r="PXZ908" s="3"/>
      <c r="PYA908" s="3"/>
      <c r="PYB908" s="3"/>
      <c r="PYC908" s="3"/>
      <c r="PYD908" s="3"/>
      <c r="PYE908" s="3"/>
      <c r="PYF908" s="3"/>
      <c r="PYG908" s="3"/>
      <c r="PYH908" s="3"/>
      <c r="PYI908" s="3"/>
      <c r="PYJ908" s="3"/>
      <c r="PYK908" s="3"/>
      <c r="PYL908" s="3"/>
      <c r="PYM908" s="3"/>
      <c r="PYN908" s="3"/>
      <c r="PYO908" s="3"/>
      <c r="PYP908" s="3"/>
      <c r="PYQ908" s="3"/>
      <c r="PYR908" s="3"/>
      <c r="PYS908" s="3"/>
      <c r="PYT908" s="3"/>
      <c r="PYU908" s="3"/>
      <c r="PYV908" s="3"/>
      <c r="PYW908" s="3"/>
      <c r="PYX908" s="3"/>
      <c r="PYY908" s="3"/>
      <c r="PYZ908" s="3"/>
      <c r="PZA908" s="3"/>
      <c r="PZB908" s="3"/>
      <c r="PZC908" s="3"/>
      <c r="PZD908" s="3"/>
      <c r="PZE908" s="3"/>
      <c r="PZF908" s="3"/>
      <c r="PZG908" s="3"/>
      <c r="PZH908" s="3"/>
      <c r="PZI908" s="3"/>
      <c r="PZJ908" s="3"/>
      <c r="PZK908" s="3"/>
      <c r="PZL908" s="3"/>
      <c r="PZM908" s="3"/>
      <c r="PZN908" s="3"/>
      <c r="PZO908" s="3"/>
      <c r="PZP908" s="3"/>
      <c r="PZQ908" s="3"/>
      <c r="PZR908" s="3"/>
      <c r="PZS908" s="3"/>
      <c r="PZT908" s="3"/>
      <c r="PZU908" s="3"/>
      <c r="PZV908" s="3"/>
      <c r="PZW908" s="3"/>
      <c r="PZX908" s="3"/>
      <c r="PZY908" s="3"/>
      <c r="PZZ908" s="3"/>
      <c r="QAA908" s="3"/>
      <c r="QAB908" s="3"/>
      <c r="QAC908" s="3"/>
      <c r="QAD908" s="3"/>
      <c r="QAE908" s="3"/>
      <c r="QAF908" s="3"/>
      <c r="QAG908" s="3"/>
      <c r="QAH908" s="3"/>
      <c r="QAI908" s="3"/>
      <c r="QAJ908" s="3"/>
      <c r="QAK908" s="3"/>
      <c r="QAL908" s="3"/>
      <c r="QAM908" s="3"/>
      <c r="QAN908" s="3"/>
      <c r="QAO908" s="3"/>
      <c r="QAP908" s="3"/>
      <c r="QAQ908" s="3"/>
      <c r="QAR908" s="3"/>
      <c r="QAS908" s="3"/>
      <c r="QAT908" s="3"/>
      <c r="QAU908" s="3"/>
      <c r="QAV908" s="3"/>
      <c r="QAW908" s="3"/>
      <c r="QAX908" s="3"/>
      <c r="QAY908" s="3"/>
      <c r="QAZ908" s="3"/>
      <c r="QBA908" s="3"/>
      <c r="QBB908" s="3"/>
      <c r="QBC908" s="3"/>
      <c r="QBD908" s="3"/>
      <c r="QBE908" s="3"/>
      <c r="QBF908" s="3"/>
      <c r="QBG908" s="3"/>
      <c r="QBH908" s="3"/>
      <c r="QBI908" s="3"/>
      <c r="QBJ908" s="3"/>
      <c r="QBK908" s="3"/>
      <c r="QBL908" s="3"/>
      <c r="QBM908" s="3"/>
      <c r="QBN908" s="3"/>
      <c r="QBO908" s="3"/>
      <c r="QBP908" s="3"/>
      <c r="QBQ908" s="3"/>
      <c r="QBR908" s="3"/>
      <c r="QBS908" s="3"/>
      <c r="QBT908" s="3"/>
      <c r="QBU908" s="3"/>
      <c r="QBV908" s="3"/>
      <c r="QBW908" s="3"/>
      <c r="QBX908" s="3"/>
      <c r="QBY908" s="3"/>
      <c r="QBZ908" s="3"/>
      <c r="QCA908" s="3"/>
      <c r="QCB908" s="3"/>
      <c r="QCC908" s="3"/>
      <c r="QCD908" s="3"/>
      <c r="QCE908" s="3"/>
      <c r="QCF908" s="3"/>
      <c r="QCG908" s="3"/>
      <c r="QCH908" s="3"/>
      <c r="QCI908" s="3"/>
      <c r="QCJ908" s="3"/>
      <c r="QCK908" s="3"/>
      <c r="QCL908" s="3"/>
      <c r="QCM908" s="3"/>
      <c r="QCN908" s="3"/>
      <c r="QCO908" s="3"/>
      <c r="QCP908" s="3"/>
      <c r="QCQ908" s="3"/>
      <c r="QCR908" s="3"/>
      <c r="QCS908" s="3"/>
      <c r="QCT908" s="3"/>
      <c r="QCU908" s="3"/>
      <c r="QCV908" s="3"/>
      <c r="QCW908" s="3"/>
      <c r="QCX908" s="3"/>
      <c r="QCY908" s="3"/>
      <c r="QCZ908" s="3"/>
      <c r="QDA908" s="3"/>
      <c r="QDB908" s="3"/>
      <c r="QDC908" s="3"/>
      <c r="QDD908" s="3"/>
      <c r="QDE908" s="3"/>
      <c r="QDF908" s="3"/>
      <c r="QDG908" s="3"/>
      <c r="QDH908" s="3"/>
      <c r="QDI908" s="3"/>
      <c r="QDJ908" s="3"/>
      <c r="QDK908" s="3"/>
      <c r="QDL908" s="3"/>
      <c r="QDM908" s="3"/>
      <c r="QDN908" s="3"/>
      <c r="QDO908" s="3"/>
      <c r="QDP908" s="3"/>
      <c r="QDQ908" s="3"/>
      <c r="QDR908" s="3"/>
      <c r="QDS908" s="3"/>
      <c r="QDT908" s="3"/>
      <c r="QDU908" s="3"/>
      <c r="QDV908" s="3"/>
      <c r="QDW908" s="3"/>
      <c r="QDX908" s="3"/>
      <c r="QDY908" s="3"/>
      <c r="QDZ908" s="3"/>
      <c r="QEA908" s="3"/>
      <c r="QEB908" s="3"/>
      <c r="QEC908" s="3"/>
      <c r="QED908" s="3"/>
      <c r="QEE908" s="3"/>
      <c r="QEF908" s="3"/>
      <c r="QEG908" s="3"/>
      <c r="QEH908" s="3"/>
      <c r="QEI908" s="3"/>
      <c r="QEJ908" s="3"/>
      <c r="QEK908" s="3"/>
      <c r="QEL908" s="3"/>
      <c r="QEM908" s="3"/>
      <c r="QEN908" s="3"/>
      <c r="QEO908" s="3"/>
      <c r="QEP908" s="3"/>
      <c r="QEQ908" s="3"/>
      <c r="QER908" s="3"/>
      <c r="QES908" s="3"/>
      <c r="QET908" s="3"/>
      <c r="QEU908" s="3"/>
      <c r="QEV908" s="3"/>
      <c r="QEW908" s="3"/>
      <c r="QEX908" s="3"/>
      <c r="QEY908" s="3"/>
      <c r="QEZ908" s="3"/>
      <c r="QFA908" s="3"/>
      <c r="QFB908" s="3"/>
      <c r="QFC908" s="3"/>
      <c r="QFD908" s="3"/>
      <c r="QFE908" s="3"/>
      <c r="QFF908" s="3"/>
      <c r="QFG908" s="3"/>
      <c r="QFH908" s="3"/>
      <c r="QFI908" s="3"/>
      <c r="QFJ908" s="3"/>
      <c r="QFK908" s="3"/>
      <c r="QFL908" s="3"/>
      <c r="QFM908" s="3"/>
      <c r="QFN908" s="3"/>
      <c r="QFO908" s="3"/>
      <c r="QFP908" s="3"/>
      <c r="QFQ908" s="3"/>
      <c r="QFR908" s="3"/>
      <c r="QFS908" s="3"/>
      <c r="QFT908" s="3"/>
      <c r="QFU908" s="3"/>
      <c r="QFV908" s="3"/>
      <c r="QFW908" s="3"/>
      <c r="QFX908" s="3"/>
      <c r="QFY908" s="3"/>
      <c r="QFZ908" s="3"/>
      <c r="QGA908" s="3"/>
      <c r="QGB908" s="3"/>
      <c r="QGC908" s="3"/>
      <c r="QGD908" s="3"/>
      <c r="QGE908" s="3"/>
      <c r="QGF908" s="3"/>
      <c r="QGG908" s="3"/>
      <c r="QGH908" s="3"/>
      <c r="QGI908" s="3"/>
      <c r="QGJ908" s="3"/>
      <c r="QGK908" s="3"/>
      <c r="QGL908" s="3"/>
      <c r="QGM908" s="3"/>
      <c r="QGN908" s="3"/>
      <c r="QGO908" s="3"/>
      <c r="QGP908" s="3"/>
      <c r="QGQ908" s="3"/>
      <c r="QGR908" s="3"/>
      <c r="QGS908" s="3"/>
      <c r="QGT908" s="3"/>
      <c r="QGU908" s="3"/>
      <c r="QGV908" s="3"/>
      <c r="QGW908" s="3"/>
      <c r="QGX908" s="3"/>
      <c r="QGY908" s="3"/>
      <c r="QGZ908" s="3"/>
      <c r="QHA908" s="3"/>
      <c r="QHB908" s="3"/>
      <c r="QHC908" s="3"/>
      <c r="QHD908" s="3"/>
      <c r="QHE908" s="3"/>
      <c r="QHF908" s="3"/>
      <c r="QHG908" s="3"/>
      <c r="QHH908" s="3"/>
      <c r="QHI908" s="3"/>
      <c r="QHJ908" s="3"/>
      <c r="QHK908" s="3"/>
      <c r="QHL908" s="3"/>
      <c r="QHM908" s="3"/>
      <c r="QHN908" s="3"/>
      <c r="QHO908" s="3"/>
      <c r="QHP908" s="3"/>
      <c r="QHQ908" s="3"/>
      <c r="QHR908" s="3"/>
      <c r="QHS908" s="3"/>
      <c r="QHT908" s="3"/>
      <c r="QHU908" s="3"/>
      <c r="QHV908" s="3"/>
      <c r="QHW908" s="3"/>
      <c r="QHX908" s="3"/>
      <c r="QHY908" s="3"/>
      <c r="QHZ908" s="3"/>
      <c r="QIA908" s="3"/>
      <c r="QIB908" s="3"/>
      <c r="QIC908" s="3"/>
      <c r="QID908" s="3"/>
      <c r="QIE908" s="3"/>
      <c r="QIF908" s="3"/>
      <c r="QIG908" s="3"/>
      <c r="QIH908" s="3"/>
      <c r="QII908" s="3"/>
      <c r="QIJ908" s="3"/>
      <c r="QIK908" s="3"/>
      <c r="QIL908" s="3"/>
      <c r="QIM908" s="3"/>
      <c r="QIN908" s="3"/>
      <c r="QIO908" s="3"/>
      <c r="QIP908" s="3"/>
      <c r="QIQ908" s="3"/>
      <c r="QIR908" s="3"/>
      <c r="QIS908" s="3"/>
      <c r="QIT908" s="3"/>
      <c r="QIU908" s="3"/>
      <c r="QIV908" s="3"/>
      <c r="QIW908" s="3"/>
      <c r="QIX908" s="3"/>
      <c r="QIY908" s="3"/>
      <c r="QIZ908" s="3"/>
      <c r="QJA908" s="3"/>
      <c r="QJB908" s="3"/>
      <c r="QJC908" s="3"/>
      <c r="QJD908" s="3"/>
      <c r="QJE908" s="3"/>
      <c r="QJF908" s="3"/>
      <c r="QJG908" s="3"/>
      <c r="QJH908" s="3"/>
      <c r="QJI908" s="3"/>
      <c r="QJJ908" s="3"/>
      <c r="QJK908" s="3"/>
      <c r="QJL908" s="3"/>
      <c r="QJM908" s="3"/>
      <c r="QJN908" s="3"/>
      <c r="QJO908" s="3"/>
      <c r="QJP908" s="3"/>
      <c r="QJQ908" s="3"/>
      <c r="QJR908" s="3"/>
      <c r="QJS908" s="3"/>
      <c r="QJT908" s="3"/>
      <c r="QJU908" s="3"/>
      <c r="QJV908" s="3"/>
      <c r="QJW908" s="3"/>
      <c r="QJX908" s="3"/>
      <c r="QJY908" s="3"/>
      <c r="QJZ908" s="3"/>
      <c r="QKA908" s="3"/>
      <c r="QKB908" s="3"/>
      <c r="QKC908" s="3"/>
      <c r="QKD908" s="3"/>
      <c r="QKE908" s="3"/>
      <c r="QKF908" s="3"/>
      <c r="QKG908" s="3"/>
      <c r="QKH908" s="3"/>
      <c r="QKI908" s="3"/>
      <c r="QKJ908" s="3"/>
      <c r="QKK908" s="3"/>
      <c r="QKL908" s="3"/>
      <c r="QKM908" s="3"/>
      <c r="QKN908" s="3"/>
      <c r="QKO908" s="3"/>
      <c r="QKP908" s="3"/>
      <c r="QKQ908" s="3"/>
      <c r="QKR908" s="3"/>
      <c r="QKS908" s="3"/>
      <c r="QKT908" s="3"/>
      <c r="QKU908" s="3"/>
      <c r="QKV908" s="3"/>
      <c r="QKW908" s="3"/>
      <c r="QKX908" s="3"/>
      <c r="QKY908" s="3"/>
      <c r="QKZ908" s="3"/>
      <c r="QLA908" s="3"/>
      <c r="QLB908" s="3"/>
      <c r="QLC908" s="3"/>
      <c r="QLD908" s="3"/>
      <c r="QLE908" s="3"/>
      <c r="QLF908" s="3"/>
      <c r="QLG908" s="3"/>
      <c r="QLH908" s="3"/>
      <c r="QLI908" s="3"/>
      <c r="QLJ908" s="3"/>
      <c r="QLK908" s="3"/>
      <c r="QLL908" s="3"/>
      <c r="QLM908" s="3"/>
      <c r="QLN908" s="3"/>
      <c r="QLO908" s="3"/>
      <c r="QLP908" s="3"/>
      <c r="QLQ908" s="3"/>
      <c r="QLR908" s="3"/>
      <c r="QLS908" s="3"/>
      <c r="QLT908" s="3"/>
      <c r="QLU908" s="3"/>
      <c r="QLV908" s="3"/>
      <c r="QLW908" s="3"/>
      <c r="QLX908" s="3"/>
      <c r="QLY908" s="3"/>
      <c r="QLZ908" s="3"/>
      <c r="QMA908" s="3"/>
      <c r="QMB908" s="3"/>
      <c r="QMC908" s="3"/>
      <c r="QMD908" s="3"/>
      <c r="QME908" s="3"/>
      <c r="QMF908" s="3"/>
      <c r="QMG908" s="3"/>
      <c r="QMH908" s="3"/>
      <c r="QMI908" s="3"/>
      <c r="QMJ908" s="3"/>
      <c r="QMK908" s="3"/>
      <c r="QML908" s="3"/>
      <c r="QMM908" s="3"/>
      <c r="QMN908" s="3"/>
      <c r="QMO908" s="3"/>
      <c r="QMP908" s="3"/>
      <c r="QMQ908" s="3"/>
      <c r="QMR908" s="3"/>
      <c r="QMS908" s="3"/>
      <c r="QMT908" s="3"/>
      <c r="QMU908" s="3"/>
      <c r="QMV908" s="3"/>
      <c r="QMW908" s="3"/>
      <c r="QMX908" s="3"/>
      <c r="QMY908" s="3"/>
      <c r="QMZ908" s="3"/>
      <c r="QNA908" s="3"/>
      <c r="QNB908" s="3"/>
      <c r="QNC908" s="3"/>
      <c r="QND908" s="3"/>
      <c r="QNE908" s="3"/>
      <c r="QNF908" s="3"/>
      <c r="QNG908" s="3"/>
      <c r="QNH908" s="3"/>
      <c r="QNI908" s="3"/>
      <c r="QNJ908" s="3"/>
      <c r="QNK908" s="3"/>
      <c r="QNL908" s="3"/>
      <c r="QNM908" s="3"/>
      <c r="QNN908" s="3"/>
      <c r="QNO908" s="3"/>
      <c r="QNP908" s="3"/>
      <c r="QNQ908" s="3"/>
      <c r="QNR908" s="3"/>
      <c r="QNS908" s="3"/>
      <c r="QNT908" s="3"/>
      <c r="QNU908" s="3"/>
      <c r="QNV908" s="3"/>
      <c r="QNW908" s="3"/>
      <c r="QNX908" s="3"/>
      <c r="QNY908" s="3"/>
      <c r="QNZ908" s="3"/>
      <c r="QOA908" s="3"/>
      <c r="QOB908" s="3"/>
      <c r="QOC908" s="3"/>
      <c r="QOD908" s="3"/>
      <c r="QOE908" s="3"/>
      <c r="QOF908" s="3"/>
      <c r="QOG908" s="3"/>
      <c r="QOH908" s="3"/>
      <c r="QOI908" s="3"/>
      <c r="QOJ908" s="3"/>
      <c r="QOK908" s="3"/>
      <c r="QOL908" s="3"/>
      <c r="QOM908" s="3"/>
      <c r="QON908" s="3"/>
      <c r="QOO908" s="3"/>
      <c r="QOP908" s="3"/>
      <c r="QOQ908" s="3"/>
      <c r="QOR908" s="3"/>
      <c r="QOS908" s="3"/>
      <c r="QOT908" s="3"/>
      <c r="QOU908" s="3"/>
      <c r="QOV908" s="3"/>
      <c r="QOW908" s="3"/>
      <c r="QOX908" s="3"/>
      <c r="QOY908" s="3"/>
      <c r="QOZ908" s="3"/>
      <c r="QPA908" s="3"/>
      <c r="QPB908" s="3"/>
      <c r="QPC908" s="3"/>
      <c r="QPD908" s="3"/>
      <c r="QPE908" s="3"/>
      <c r="QPF908" s="3"/>
      <c r="QPG908" s="3"/>
      <c r="QPH908" s="3"/>
      <c r="QPI908" s="3"/>
      <c r="QPJ908" s="3"/>
      <c r="QPK908" s="3"/>
      <c r="QPL908" s="3"/>
      <c r="QPM908" s="3"/>
      <c r="QPN908" s="3"/>
      <c r="QPO908" s="3"/>
      <c r="QPP908" s="3"/>
      <c r="QPQ908" s="3"/>
      <c r="QPR908" s="3"/>
      <c r="QPS908" s="3"/>
      <c r="QPT908" s="3"/>
      <c r="QPU908" s="3"/>
      <c r="QPV908" s="3"/>
      <c r="QPW908" s="3"/>
      <c r="QPX908" s="3"/>
      <c r="QPY908" s="3"/>
      <c r="QPZ908" s="3"/>
      <c r="QQA908" s="3"/>
      <c r="QQB908" s="3"/>
      <c r="QQC908" s="3"/>
      <c r="QQD908" s="3"/>
      <c r="QQE908" s="3"/>
      <c r="QQF908" s="3"/>
      <c r="QQG908" s="3"/>
      <c r="QQH908" s="3"/>
      <c r="QQI908" s="3"/>
      <c r="QQJ908" s="3"/>
      <c r="QQK908" s="3"/>
      <c r="QQL908" s="3"/>
      <c r="QQM908" s="3"/>
      <c r="QQN908" s="3"/>
      <c r="QQO908" s="3"/>
      <c r="QQP908" s="3"/>
      <c r="QQQ908" s="3"/>
      <c r="QQR908" s="3"/>
      <c r="QQS908" s="3"/>
      <c r="QQT908" s="3"/>
      <c r="QQU908" s="3"/>
      <c r="QQV908" s="3"/>
      <c r="QQW908" s="3"/>
      <c r="QQX908" s="3"/>
      <c r="QQY908" s="3"/>
      <c r="QQZ908" s="3"/>
      <c r="QRA908" s="3"/>
      <c r="QRB908" s="3"/>
      <c r="QRC908" s="3"/>
      <c r="QRD908" s="3"/>
      <c r="QRE908" s="3"/>
      <c r="QRF908" s="3"/>
      <c r="QRG908" s="3"/>
      <c r="QRH908" s="3"/>
      <c r="QRI908" s="3"/>
      <c r="QRJ908" s="3"/>
      <c r="QRK908" s="3"/>
      <c r="QRL908" s="3"/>
      <c r="QRM908" s="3"/>
      <c r="QRN908" s="3"/>
      <c r="QRO908" s="3"/>
      <c r="QRP908" s="3"/>
      <c r="QRQ908" s="3"/>
      <c r="QRR908" s="3"/>
      <c r="QRS908" s="3"/>
      <c r="QRT908" s="3"/>
      <c r="QRU908" s="3"/>
      <c r="QRV908" s="3"/>
      <c r="QRW908" s="3"/>
      <c r="QRX908" s="3"/>
      <c r="QRY908" s="3"/>
      <c r="QRZ908" s="3"/>
      <c r="QSA908" s="3"/>
      <c r="QSB908" s="3"/>
      <c r="QSC908" s="3"/>
      <c r="QSD908" s="3"/>
      <c r="QSE908" s="3"/>
      <c r="QSF908" s="3"/>
      <c r="QSG908" s="3"/>
      <c r="QSH908" s="3"/>
      <c r="QSI908" s="3"/>
      <c r="QSJ908" s="3"/>
      <c r="QSK908" s="3"/>
      <c r="QSL908" s="3"/>
      <c r="QSM908" s="3"/>
      <c r="QSN908" s="3"/>
      <c r="QSO908" s="3"/>
      <c r="QSP908" s="3"/>
      <c r="QSQ908" s="3"/>
      <c r="QSR908" s="3"/>
      <c r="QSS908" s="3"/>
      <c r="QST908" s="3"/>
      <c r="QSU908" s="3"/>
      <c r="QSV908" s="3"/>
      <c r="QSW908" s="3"/>
      <c r="QSX908" s="3"/>
      <c r="QSY908" s="3"/>
      <c r="QSZ908" s="3"/>
      <c r="QTA908" s="3"/>
      <c r="QTB908" s="3"/>
      <c r="QTC908" s="3"/>
      <c r="QTD908" s="3"/>
      <c r="QTE908" s="3"/>
      <c r="QTF908" s="3"/>
      <c r="QTG908" s="3"/>
      <c r="QTH908" s="3"/>
      <c r="QTI908" s="3"/>
      <c r="QTJ908" s="3"/>
      <c r="QTK908" s="3"/>
      <c r="QTL908" s="3"/>
      <c r="QTM908" s="3"/>
      <c r="QTN908" s="3"/>
      <c r="QTO908" s="3"/>
      <c r="QTP908" s="3"/>
      <c r="QTQ908" s="3"/>
      <c r="QTR908" s="3"/>
      <c r="QTS908" s="3"/>
      <c r="QTT908" s="3"/>
      <c r="QTU908" s="3"/>
      <c r="QTV908" s="3"/>
      <c r="QTW908" s="3"/>
      <c r="QTX908" s="3"/>
      <c r="QTY908" s="3"/>
      <c r="QTZ908" s="3"/>
      <c r="QUA908" s="3"/>
      <c r="QUB908" s="3"/>
      <c r="QUC908" s="3"/>
      <c r="QUD908" s="3"/>
      <c r="QUE908" s="3"/>
      <c r="QUF908" s="3"/>
      <c r="QUG908" s="3"/>
      <c r="QUH908" s="3"/>
      <c r="QUI908" s="3"/>
      <c r="QUJ908" s="3"/>
      <c r="QUK908" s="3"/>
      <c r="QUL908" s="3"/>
      <c r="QUM908" s="3"/>
      <c r="QUN908" s="3"/>
      <c r="QUO908" s="3"/>
      <c r="QUP908" s="3"/>
      <c r="QUQ908" s="3"/>
      <c r="QUR908" s="3"/>
      <c r="QUS908" s="3"/>
      <c r="QUT908" s="3"/>
      <c r="QUU908" s="3"/>
      <c r="QUV908" s="3"/>
      <c r="QUW908" s="3"/>
      <c r="QUX908" s="3"/>
      <c r="QUY908" s="3"/>
      <c r="QUZ908" s="3"/>
      <c r="QVA908" s="3"/>
      <c r="QVB908" s="3"/>
      <c r="QVC908" s="3"/>
      <c r="QVD908" s="3"/>
      <c r="QVE908" s="3"/>
      <c r="QVF908" s="3"/>
      <c r="QVG908" s="3"/>
      <c r="QVH908" s="3"/>
      <c r="QVI908" s="3"/>
      <c r="QVJ908" s="3"/>
      <c r="QVK908" s="3"/>
      <c r="QVL908" s="3"/>
      <c r="QVM908" s="3"/>
      <c r="QVN908" s="3"/>
      <c r="QVO908" s="3"/>
      <c r="QVP908" s="3"/>
      <c r="QVQ908" s="3"/>
      <c r="QVR908" s="3"/>
      <c r="QVS908" s="3"/>
      <c r="QVT908" s="3"/>
      <c r="QVU908" s="3"/>
      <c r="QVV908" s="3"/>
      <c r="QVW908" s="3"/>
      <c r="QVX908" s="3"/>
      <c r="QVY908" s="3"/>
      <c r="QVZ908" s="3"/>
      <c r="QWA908" s="3"/>
      <c r="QWB908" s="3"/>
      <c r="QWC908" s="3"/>
      <c r="QWD908" s="3"/>
      <c r="QWE908" s="3"/>
      <c r="QWF908" s="3"/>
      <c r="QWG908" s="3"/>
      <c r="QWH908" s="3"/>
      <c r="QWI908" s="3"/>
      <c r="QWJ908" s="3"/>
      <c r="QWK908" s="3"/>
      <c r="QWL908" s="3"/>
      <c r="QWM908" s="3"/>
      <c r="QWN908" s="3"/>
      <c r="QWO908" s="3"/>
      <c r="QWP908" s="3"/>
      <c r="QWQ908" s="3"/>
      <c r="QWR908" s="3"/>
      <c r="QWS908" s="3"/>
      <c r="QWT908" s="3"/>
      <c r="QWU908" s="3"/>
      <c r="QWV908" s="3"/>
      <c r="QWW908" s="3"/>
      <c r="QWX908" s="3"/>
      <c r="QWY908" s="3"/>
      <c r="QWZ908" s="3"/>
      <c r="QXA908" s="3"/>
      <c r="QXB908" s="3"/>
      <c r="QXC908" s="3"/>
      <c r="QXD908" s="3"/>
      <c r="QXE908" s="3"/>
      <c r="QXF908" s="3"/>
      <c r="QXG908" s="3"/>
      <c r="QXH908" s="3"/>
      <c r="QXI908" s="3"/>
      <c r="QXJ908" s="3"/>
      <c r="QXK908" s="3"/>
      <c r="QXL908" s="3"/>
      <c r="QXM908" s="3"/>
      <c r="QXN908" s="3"/>
      <c r="QXO908" s="3"/>
      <c r="QXP908" s="3"/>
      <c r="QXQ908" s="3"/>
      <c r="QXR908" s="3"/>
      <c r="QXS908" s="3"/>
      <c r="QXT908" s="3"/>
      <c r="QXU908" s="3"/>
      <c r="QXV908" s="3"/>
      <c r="QXW908" s="3"/>
      <c r="QXX908" s="3"/>
      <c r="QXY908" s="3"/>
      <c r="QXZ908" s="3"/>
      <c r="QYA908" s="3"/>
      <c r="QYB908" s="3"/>
      <c r="QYC908" s="3"/>
      <c r="QYD908" s="3"/>
      <c r="QYE908" s="3"/>
      <c r="QYF908" s="3"/>
      <c r="QYG908" s="3"/>
      <c r="QYH908" s="3"/>
      <c r="QYI908" s="3"/>
      <c r="QYJ908" s="3"/>
      <c r="QYK908" s="3"/>
      <c r="QYL908" s="3"/>
      <c r="QYM908" s="3"/>
      <c r="QYN908" s="3"/>
      <c r="QYO908" s="3"/>
      <c r="QYP908" s="3"/>
      <c r="QYQ908" s="3"/>
      <c r="QYR908" s="3"/>
      <c r="QYS908" s="3"/>
      <c r="QYT908" s="3"/>
      <c r="QYU908" s="3"/>
      <c r="QYV908" s="3"/>
      <c r="QYW908" s="3"/>
      <c r="QYX908" s="3"/>
      <c r="QYY908" s="3"/>
      <c r="QYZ908" s="3"/>
      <c r="QZA908" s="3"/>
      <c r="QZB908" s="3"/>
      <c r="QZC908" s="3"/>
      <c r="QZD908" s="3"/>
      <c r="QZE908" s="3"/>
      <c r="QZF908" s="3"/>
      <c r="QZG908" s="3"/>
      <c r="QZH908" s="3"/>
      <c r="QZI908" s="3"/>
      <c r="QZJ908" s="3"/>
      <c r="QZK908" s="3"/>
      <c r="QZL908" s="3"/>
      <c r="QZM908" s="3"/>
      <c r="QZN908" s="3"/>
      <c r="QZO908" s="3"/>
      <c r="QZP908" s="3"/>
      <c r="QZQ908" s="3"/>
      <c r="QZR908" s="3"/>
      <c r="QZS908" s="3"/>
      <c r="QZT908" s="3"/>
      <c r="QZU908" s="3"/>
      <c r="QZV908" s="3"/>
      <c r="QZW908" s="3"/>
      <c r="QZX908" s="3"/>
      <c r="QZY908" s="3"/>
      <c r="QZZ908" s="3"/>
      <c r="RAA908" s="3"/>
      <c r="RAB908" s="3"/>
      <c r="RAC908" s="3"/>
      <c r="RAD908" s="3"/>
      <c r="RAE908" s="3"/>
      <c r="RAF908" s="3"/>
      <c r="RAG908" s="3"/>
      <c r="RAH908" s="3"/>
      <c r="RAI908" s="3"/>
      <c r="RAJ908" s="3"/>
      <c r="RAK908" s="3"/>
      <c r="RAL908" s="3"/>
      <c r="RAM908" s="3"/>
      <c r="RAN908" s="3"/>
      <c r="RAO908" s="3"/>
      <c r="RAP908" s="3"/>
      <c r="RAQ908" s="3"/>
      <c r="RAR908" s="3"/>
      <c r="RAS908" s="3"/>
      <c r="RAT908" s="3"/>
      <c r="RAU908" s="3"/>
      <c r="RAV908" s="3"/>
      <c r="RAW908" s="3"/>
      <c r="RAX908" s="3"/>
      <c r="RAY908" s="3"/>
      <c r="RAZ908" s="3"/>
      <c r="RBA908" s="3"/>
      <c r="RBB908" s="3"/>
      <c r="RBC908" s="3"/>
      <c r="RBD908" s="3"/>
      <c r="RBE908" s="3"/>
      <c r="RBF908" s="3"/>
      <c r="RBG908" s="3"/>
      <c r="RBH908" s="3"/>
      <c r="RBI908" s="3"/>
      <c r="RBJ908" s="3"/>
      <c r="RBK908" s="3"/>
      <c r="RBL908" s="3"/>
      <c r="RBM908" s="3"/>
      <c r="RBN908" s="3"/>
      <c r="RBO908" s="3"/>
      <c r="RBP908" s="3"/>
      <c r="RBQ908" s="3"/>
      <c r="RBR908" s="3"/>
      <c r="RBS908" s="3"/>
      <c r="RBT908" s="3"/>
      <c r="RBU908" s="3"/>
      <c r="RBV908" s="3"/>
      <c r="RBW908" s="3"/>
      <c r="RBX908" s="3"/>
      <c r="RBY908" s="3"/>
      <c r="RBZ908" s="3"/>
      <c r="RCA908" s="3"/>
      <c r="RCB908" s="3"/>
      <c r="RCC908" s="3"/>
      <c r="RCD908" s="3"/>
      <c r="RCE908" s="3"/>
      <c r="RCF908" s="3"/>
      <c r="RCG908" s="3"/>
      <c r="RCH908" s="3"/>
      <c r="RCI908" s="3"/>
      <c r="RCJ908" s="3"/>
      <c r="RCK908" s="3"/>
      <c r="RCL908" s="3"/>
      <c r="RCM908" s="3"/>
      <c r="RCN908" s="3"/>
      <c r="RCO908" s="3"/>
      <c r="RCP908" s="3"/>
      <c r="RCQ908" s="3"/>
      <c r="RCR908" s="3"/>
      <c r="RCS908" s="3"/>
      <c r="RCT908" s="3"/>
      <c r="RCU908" s="3"/>
      <c r="RCV908" s="3"/>
      <c r="RCW908" s="3"/>
      <c r="RCX908" s="3"/>
      <c r="RCY908" s="3"/>
      <c r="RCZ908" s="3"/>
      <c r="RDA908" s="3"/>
      <c r="RDB908" s="3"/>
      <c r="RDC908" s="3"/>
      <c r="RDD908" s="3"/>
      <c r="RDE908" s="3"/>
      <c r="RDF908" s="3"/>
      <c r="RDG908" s="3"/>
      <c r="RDH908" s="3"/>
      <c r="RDI908" s="3"/>
      <c r="RDJ908" s="3"/>
      <c r="RDK908" s="3"/>
      <c r="RDL908" s="3"/>
      <c r="RDM908" s="3"/>
      <c r="RDN908" s="3"/>
      <c r="RDO908" s="3"/>
      <c r="RDP908" s="3"/>
      <c r="RDQ908" s="3"/>
      <c r="RDR908" s="3"/>
      <c r="RDS908" s="3"/>
      <c r="RDT908" s="3"/>
      <c r="RDU908" s="3"/>
      <c r="RDV908" s="3"/>
      <c r="RDW908" s="3"/>
      <c r="RDX908" s="3"/>
      <c r="RDY908" s="3"/>
      <c r="RDZ908" s="3"/>
      <c r="REA908" s="3"/>
      <c r="REB908" s="3"/>
      <c r="REC908" s="3"/>
      <c r="RED908" s="3"/>
      <c r="REE908" s="3"/>
      <c r="REF908" s="3"/>
      <c r="REG908" s="3"/>
      <c r="REH908" s="3"/>
      <c r="REI908" s="3"/>
      <c r="REJ908" s="3"/>
      <c r="REK908" s="3"/>
      <c r="REL908" s="3"/>
      <c r="REM908" s="3"/>
      <c r="REN908" s="3"/>
      <c r="REO908" s="3"/>
      <c r="REP908" s="3"/>
      <c r="REQ908" s="3"/>
      <c r="RER908" s="3"/>
      <c r="RES908" s="3"/>
      <c r="RET908" s="3"/>
      <c r="REU908" s="3"/>
      <c r="REV908" s="3"/>
      <c r="REW908" s="3"/>
      <c r="REX908" s="3"/>
      <c r="REY908" s="3"/>
      <c r="REZ908" s="3"/>
      <c r="RFA908" s="3"/>
      <c r="RFB908" s="3"/>
      <c r="RFC908" s="3"/>
      <c r="RFD908" s="3"/>
      <c r="RFE908" s="3"/>
      <c r="RFF908" s="3"/>
      <c r="RFG908" s="3"/>
      <c r="RFH908" s="3"/>
      <c r="RFI908" s="3"/>
      <c r="RFJ908" s="3"/>
      <c r="RFK908" s="3"/>
      <c r="RFL908" s="3"/>
      <c r="RFM908" s="3"/>
      <c r="RFN908" s="3"/>
      <c r="RFO908" s="3"/>
      <c r="RFP908" s="3"/>
      <c r="RFQ908" s="3"/>
      <c r="RFR908" s="3"/>
      <c r="RFS908" s="3"/>
      <c r="RFT908" s="3"/>
      <c r="RFU908" s="3"/>
      <c r="RFV908" s="3"/>
      <c r="RFW908" s="3"/>
      <c r="RFX908" s="3"/>
      <c r="RFY908" s="3"/>
      <c r="RFZ908" s="3"/>
      <c r="RGA908" s="3"/>
      <c r="RGB908" s="3"/>
      <c r="RGC908" s="3"/>
      <c r="RGD908" s="3"/>
      <c r="RGE908" s="3"/>
      <c r="RGF908" s="3"/>
      <c r="RGG908" s="3"/>
      <c r="RGH908" s="3"/>
      <c r="RGI908" s="3"/>
      <c r="RGJ908" s="3"/>
      <c r="RGK908" s="3"/>
      <c r="RGL908" s="3"/>
      <c r="RGM908" s="3"/>
      <c r="RGN908" s="3"/>
      <c r="RGO908" s="3"/>
      <c r="RGP908" s="3"/>
      <c r="RGQ908" s="3"/>
      <c r="RGR908" s="3"/>
      <c r="RGS908" s="3"/>
      <c r="RGT908" s="3"/>
      <c r="RGU908" s="3"/>
      <c r="RGV908" s="3"/>
      <c r="RGW908" s="3"/>
      <c r="RGX908" s="3"/>
      <c r="RGY908" s="3"/>
      <c r="RGZ908" s="3"/>
      <c r="RHA908" s="3"/>
      <c r="RHB908" s="3"/>
      <c r="RHC908" s="3"/>
      <c r="RHD908" s="3"/>
      <c r="RHE908" s="3"/>
      <c r="RHF908" s="3"/>
      <c r="RHG908" s="3"/>
      <c r="RHH908" s="3"/>
      <c r="RHI908" s="3"/>
      <c r="RHJ908" s="3"/>
      <c r="RHK908" s="3"/>
      <c r="RHL908" s="3"/>
      <c r="RHM908" s="3"/>
      <c r="RHN908" s="3"/>
      <c r="RHO908" s="3"/>
      <c r="RHP908" s="3"/>
      <c r="RHQ908" s="3"/>
      <c r="RHR908" s="3"/>
      <c r="RHS908" s="3"/>
      <c r="RHT908" s="3"/>
      <c r="RHU908" s="3"/>
      <c r="RHV908" s="3"/>
      <c r="RHW908" s="3"/>
      <c r="RHX908" s="3"/>
      <c r="RHY908" s="3"/>
      <c r="RHZ908" s="3"/>
      <c r="RIA908" s="3"/>
      <c r="RIB908" s="3"/>
      <c r="RIC908" s="3"/>
      <c r="RID908" s="3"/>
      <c r="RIE908" s="3"/>
      <c r="RIF908" s="3"/>
      <c r="RIG908" s="3"/>
      <c r="RIH908" s="3"/>
      <c r="RII908" s="3"/>
      <c r="RIJ908" s="3"/>
      <c r="RIK908" s="3"/>
      <c r="RIL908" s="3"/>
      <c r="RIM908" s="3"/>
      <c r="RIN908" s="3"/>
      <c r="RIO908" s="3"/>
      <c r="RIP908" s="3"/>
      <c r="RIQ908" s="3"/>
      <c r="RIR908" s="3"/>
      <c r="RIS908" s="3"/>
      <c r="RIT908" s="3"/>
      <c r="RIU908" s="3"/>
      <c r="RIV908" s="3"/>
      <c r="RIW908" s="3"/>
      <c r="RIX908" s="3"/>
      <c r="RIY908" s="3"/>
      <c r="RIZ908" s="3"/>
      <c r="RJA908" s="3"/>
      <c r="RJB908" s="3"/>
      <c r="RJC908" s="3"/>
      <c r="RJD908" s="3"/>
      <c r="RJE908" s="3"/>
      <c r="RJF908" s="3"/>
      <c r="RJG908" s="3"/>
      <c r="RJH908" s="3"/>
      <c r="RJI908" s="3"/>
      <c r="RJJ908" s="3"/>
      <c r="RJK908" s="3"/>
      <c r="RJL908" s="3"/>
      <c r="RJM908" s="3"/>
      <c r="RJN908" s="3"/>
      <c r="RJO908" s="3"/>
      <c r="RJP908" s="3"/>
      <c r="RJQ908" s="3"/>
      <c r="RJR908" s="3"/>
      <c r="RJS908" s="3"/>
      <c r="RJT908" s="3"/>
      <c r="RJU908" s="3"/>
      <c r="RJV908" s="3"/>
      <c r="RJW908" s="3"/>
      <c r="RJX908" s="3"/>
      <c r="RJY908" s="3"/>
      <c r="RJZ908" s="3"/>
      <c r="RKA908" s="3"/>
      <c r="RKB908" s="3"/>
      <c r="RKC908" s="3"/>
      <c r="RKD908" s="3"/>
      <c r="RKE908" s="3"/>
      <c r="RKF908" s="3"/>
      <c r="RKG908" s="3"/>
      <c r="RKH908" s="3"/>
      <c r="RKI908" s="3"/>
      <c r="RKJ908" s="3"/>
      <c r="RKK908" s="3"/>
      <c r="RKL908" s="3"/>
      <c r="RKM908" s="3"/>
      <c r="RKN908" s="3"/>
      <c r="RKO908" s="3"/>
      <c r="RKP908" s="3"/>
      <c r="RKQ908" s="3"/>
      <c r="RKR908" s="3"/>
      <c r="RKS908" s="3"/>
      <c r="RKT908" s="3"/>
      <c r="RKU908" s="3"/>
      <c r="RKV908" s="3"/>
      <c r="RKW908" s="3"/>
      <c r="RKX908" s="3"/>
      <c r="RKY908" s="3"/>
      <c r="RKZ908" s="3"/>
      <c r="RLA908" s="3"/>
      <c r="RLB908" s="3"/>
      <c r="RLC908" s="3"/>
      <c r="RLD908" s="3"/>
      <c r="RLE908" s="3"/>
      <c r="RLF908" s="3"/>
      <c r="RLG908" s="3"/>
      <c r="RLH908" s="3"/>
      <c r="RLI908" s="3"/>
      <c r="RLJ908" s="3"/>
      <c r="RLK908" s="3"/>
      <c r="RLL908" s="3"/>
      <c r="RLM908" s="3"/>
      <c r="RLN908" s="3"/>
      <c r="RLO908" s="3"/>
      <c r="RLP908" s="3"/>
      <c r="RLQ908" s="3"/>
      <c r="RLR908" s="3"/>
      <c r="RLS908" s="3"/>
      <c r="RLT908" s="3"/>
      <c r="RLU908" s="3"/>
      <c r="RLV908" s="3"/>
      <c r="RLW908" s="3"/>
      <c r="RLX908" s="3"/>
      <c r="RLY908" s="3"/>
      <c r="RLZ908" s="3"/>
      <c r="RMA908" s="3"/>
      <c r="RMB908" s="3"/>
      <c r="RMC908" s="3"/>
      <c r="RMD908" s="3"/>
      <c r="RME908" s="3"/>
      <c r="RMF908" s="3"/>
      <c r="RMG908" s="3"/>
      <c r="RMH908" s="3"/>
      <c r="RMI908" s="3"/>
      <c r="RMJ908" s="3"/>
      <c r="RMK908" s="3"/>
      <c r="RML908" s="3"/>
      <c r="RMM908" s="3"/>
      <c r="RMN908" s="3"/>
      <c r="RMO908" s="3"/>
      <c r="RMP908" s="3"/>
      <c r="RMQ908" s="3"/>
      <c r="RMR908" s="3"/>
      <c r="RMS908" s="3"/>
      <c r="RMT908" s="3"/>
      <c r="RMU908" s="3"/>
      <c r="RMV908" s="3"/>
      <c r="RMW908" s="3"/>
      <c r="RMX908" s="3"/>
      <c r="RMY908" s="3"/>
      <c r="RMZ908" s="3"/>
      <c r="RNA908" s="3"/>
      <c r="RNB908" s="3"/>
      <c r="RNC908" s="3"/>
      <c r="RND908" s="3"/>
      <c r="RNE908" s="3"/>
      <c r="RNF908" s="3"/>
      <c r="RNG908" s="3"/>
      <c r="RNH908" s="3"/>
      <c r="RNI908" s="3"/>
      <c r="RNJ908" s="3"/>
      <c r="RNK908" s="3"/>
      <c r="RNL908" s="3"/>
      <c r="RNM908" s="3"/>
      <c r="RNN908" s="3"/>
      <c r="RNO908" s="3"/>
      <c r="RNP908" s="3"/>
      <c r="RNQ908" s="3"/>
      <c r="RNR908" s="3"/>
      <c r="RNS908" s="3"/>
      <c r="RNT908" s="3"/>
      <c r="RNU908" s="3"/>
      <c r="RNV908" s="3"/>
      <c r="RNW908" s="3"/>
      <c r="RNX908" s="3"/>
      <c r="RNY908" s="3"/>
      <c r="RNZ908" s="3"/>
      <c r="ROA908" s="3"/>
      <c r="ROB908" s="3"/>
      <c r="ROC908" s="3"/>
      <c r="ROD908" s="3"/>
      <c r="ROE908" s="3"/>
      <c r="ROF908" s="3"/>
      <c r="ROG908" s="3"/>
      <c r="ROH908" s="3"/>
      <c r="ROI908" s="3"/>
      <c r="ROJ908" s="3"/>
      <c r="ROK908" s="3"/>
      <c r="ROL908" s="3"/>
      <c r="ROM908" s="3"/>
      <c r="RON908" s="3"/>
      <c r="ROO908" s="3"/>
      <c r="ROP908" s="3"/>
      <c r="ROQ908" s="3"/>
      <c r="ROR908" s="3"/>
      <c r="ROS908" s="3"/>
      <c r="ROT908" s="3"/>
      <c r="ROU908" s="3"/>
      <c r="ROV908" s="3"/>
      <c r="ROW908" s="3"/>
      <c r="ROX908" s="3"/>
      <c r="ROY908" s="3"/>
      <c r="ROZ908" s="3"/>
      <c r="RPA908" s="3"/>
      <c r="RPB908" s="3"/>
      <c r="RPC908" s="3"/>
      <c r="RPD908" s="3"/>
      <c r="RPE908" s="3"/>
      <c r="RPF908" s="3"/>
      <c r="RPG908" s="3"/>
      <c r="RPH908" s="3"/>
      <c r="RPI908" s="3"/>
      <c r="RPJ908" s="3"/>
      <c r="RPK908" s="3"/>
      <c r="RPL908" s="3"/>
      <c r="RPM908" s="3"/>
      <c r="RPN908" s="3"/>
      <c r="RPO908" s="3"/>
      <c r="RPP908" s="3"/>
      <c r="RPQ908" s="3"/>
      <c r="RPR908" s="3"/>
      <c r="RPS908" s="3"/>
      <c r="RPT908" s="3"/>
      <c r="RPU908" s="3"/>
      <c r="RPV908" s="3"/>
      <c r="RPW908" s="3"/>
      <c r="RPX908" s="3"/>
      <c r="RPY908" s="3"/>
      <c r="RPZ908" s="3"/>
      <c r="RQA908" s="3"/>
      <c r="RQB908" s="3"/>
      <c r="RQC908" s="3"/>
      <c r="RQD908" s="3"/>
      <c r="RQE908" s="3"/>
      <c r="RQF908" s="3"/>
      <c r="RQG908" s="3"/>
      <c r="RQH908" s="3"/>
      <c r="RQI908" s="3"/>
      <c r="RQJ908" s="3"/>
      <c r="RQK908" s="3"/>
      <c r="RQL908" s="3"/>
      <c r="RQM908" s="3"/>
      <c r="RQN908" s="3"/>
      <c r="RQO908" s="3"/>
      <c r="RQP908" s="3"/>
      <c r="RQQ908" s="3"/>
      <c r="RQR908" s="3"/>
      <c r="RQS908" s="3"/>
      <c r="RQT908" s="3"/>
      <c r="RQU908" s="3"/>
      <c r="RQV908" s="3"/>
      <c r="RQW908" s="3"/>
      <c r="RQX908" s="3"/>
      <c r="RQY908" s="3"/>
      <c r="RQZ908" s="3"/>
      <c r="RRA908" s="3"/>
      <c r="RRB908" s="3"/>
      <c r="RRC908" s="3"/>
      <c r="RRD908" s="3"/>
      <c r="RRE908" s="3"/>
      <c r="RRF908" s="3"/>
      <c r="RRG908" s="3"/>
      <c r="RRH908" s="3"/>
      <c r="RRI908" s="3"/>
      <c r="RRJ908" s="3"/>
      <c r="RRK908" s="3"/>
      <c r="RRL908" s="3"/>
      <c r="RRM908" s="3"/>
      <c r="RRN908" s="3"/>
      <c r="RRO908" s="3"/>
      <c r="RRP908" s="3"/>
      <c r="RRQ908" s="3"/>
      <c r="RRR908" s="3"/>
      <c r="RRS908" s="3"/>
      <c r="RRT908" s="3"/>
      <c r="RRU908" s="3"/>
      <c r="RRV908" s="3"/>
      <c r="RRW908" s="3"/>
      <c r="RRX908" s="3"/>
      <c r="RRY908" s="3"/>
      <c r="RRZ908" s="3"/>
      <c r="RSA908" s="3"/>
      <c r="RSB908" s="3"/>
      <c r="RSC908" s="3"/>
      <c r="RSD908" s="3"/>
      <c r="RSE908" s="3"/>
      <c r="RSF908" s="3"/>
      <c r="RSG908" s="3"/>
      <c r="RSH908" s="3"/>
      <c r="RSI908" s="3"/>
      <c r="RSJ908" s="3"/>
      <c r="RSK908" s="3"/>
      <c r="RSL908" s="3"/>
      <c r="RSM908" s="3"/>
      <c r="RSN908" s="3"/>
      <c r="RSO908" s="3"/>
      <c r="RSP908" s="3"/>
      <c r="RSQ908" s="3"/>
      <c r="RSR908" s="3"/>
      <c r="RSS908" s="3"/>
      <c r="RST908" s="3"/>
      <c r="RSU908" s="3"/>
      <c r="RSV908" s="3"/>
      <c r="RSW908" s="3"/>
      <c r="RSX908" s="3"/>
      <c r="RSY908" s="3"/>
      <c r="RSZ908" s="3"/>
      <c r="RTA908" s="3"/>
      <c r="RTB908" s="3"/>
      <c r="RTC908" s="3"/>
      <c r="RTD908" s="3"/>
      <c r="RTE908" s="3"/>
      <c r="RTF908" s="3"/>
      <c r="RTG908" s="3"/>
      <c r="RTH908" s="3"/>
      <c r="RTI908" s="3"/>
      <c r="RTJ908" s="3"/>
      <c r="RTK908" s="3"/>
      <c r="RTL908" s="3"/>
      <c r="RTM908" s="3"/>
      <c r="RTN908" s="3"/>
      <c r="RTO908" s="3"/>
      <c r="RTP908" s="3"/>
      <c r="RTQ908" s="3"/>
      <c r="RTR908" s="3"/>
      <c r="RTS908" s="3"/>
      <c r="RTT908" s="3"/>
      <c r="RTU908" s="3"/>
      <c r="RTV908" s="3"/>
      <c r="RTW908" s="3"/>
      <c r="RTX908" s="3"/>
      <c r="RTY908" s="3"/>
      <c r="RTZ908" s="3"/>
      <c r="RUA908" s="3"/>
      <c r="RUB908" s="3"/>
      <c r="RUC908" s="3"/>
      <c r="RUD908" s="3"/>
      <c r="RUE908" s="3"/>
      <c r="RUF908" s="3"/>
      <c r="RUG908" s="3"/>
      <c r="RUH908" s="3"/>
      <c r="RUI908" s="3"/>
      <c r="RUJ908" s="3"/>
      <c r="RUK908" s="3"/>
      <c r="RUL908" s="3"/>
      <c r="RUM908" s="3"/>
      <c r="RUN908" s="3"/>
      <c r="RUO908" s="3"/>
      <c r="RUP908" s="3"/>
      <c r="RUQ908" s="3"/>
      <c r="RUR908" s="3"/>
      <c r="RUS908" s="3"/>
      <c r="RUT908" s="3"/>
      <c r="RUU908" s="3"/>
      <c r="RUV908" s="3"/>
      <c r="RUW908" s="3"/>
      <c r="RUX908" s="3"/>
      <c r="RUY908" s="3"/>
      <c r="RUZ908" s="3"/>
      <c r="RVA908" s="3"/>
      <c r="RVB908" s="3"/>
      <c r="RVC908" s="3"/>
      <c r="RVD908" s="3"/>
      <c r="RVE908" s="3"/>
      <c r="RVF908" s="3"/>
      <c r="RVG908" s="3"/>
      <c r="RVH908" s="3"/>
      <c r="RVI908" s="3"/>
      <c r="RVJ908" s="3"/>
      <c r="RVK908" s="3"/>
      <c r="RVL908" s="3"/>
      <c r="RVM908" s="3"/>
      <c r="RVN908" s="3"/>
      <c r="RVO908" s="3"/>
      <c r="RVP908" s="3"/>
      <c r="RVQ908" s="3"/>
      <c r="RVR908" s="3"/>
      <c r="RVS908" s="3"/>
      <c r="RVT908" s="3"/>
      <c r="RVU908" s="3"/>
      <c r="RVV908" s="3"/>
      <c r="RVW908" s="3"/>
      <c r="RVX908" s="3"/>
      <c r="RVY908" s="3"/>
      <c r="RVZ908" s="3"/>
      <c r="RWA908" s="3"/>
      <c r="RWB908" s="3"/>
      <c r="RWC908" s="3"/>
      <c r="RWD908" s="3"/>
      <c r="RWE908" s="3"/>
      <c r="RWF908" s="3"/>
      <c r="RWG908" s="3"/>
      <c r="RWH908" s="3"/>
      <c r="RWI908" s="3"/>
      <c r="RWJ908" s="3"/>
      <c r="RWK908" s="3"/>
      <c r="RWL908" s="3"/>
      <c r="RWM908" s="3"/>
      <c r="RWN908" s="3"/>
      <c r="RWO908" s="3"/>
      <c r="RWP908" s="3"/>
      <c r="RWQ908" s="3"/>
      <c r="RWR908" s="3"/>
      <c r="RWS908" s="3"/>
      <c r="RWT908" s="3"/>
      <c r="RWU908" s="3"/>
      <c r="RWV908" s="3"/>
      <c r="RWW908" s="3"/>
      <c r="RWX908" s="3"/>
      <c r="RWY908" s="3"/>
      <c r="RWZ908" s="3"/>
      <c r="RXA908" s="3"/>
      <c r="RXB908" s="3"/>
      <c r="RXC908" s="3"/>
      <c r="RXD908" s="3"/>
      <c r="RXE908" s="3"/>
      <c r="RXF908" s="3"/>
      <c r="RXG908" s="3"/>
      <c r="RXH908" s="3"/>
      <c r="RXI908" s="3"/>
      <c r="RXJ908" s="3"/>
      <c r="RXK908" s="3"/>
      <c r="RXL908" s="3"/>
      <c r="RXM908" s="3"/>
      <c r="RXN908" s="3"/>
      <c r="RXO908" s="3"/>
      <c r="RXP908" s="3"/>
      <c r="RXQ908" s="3"/>
      <c r="RXR908" s="3"/>
      <c r="RXS908" s="3"/>
      <c r="RXT908" s="3"/>
      <c r="RXU908" s="3"/>
      <c r="RXV908" s="3"/>
      <c r="RXW908" s="3"/>
      <c r="RXX908" s="3"/>
      <c r="RXY908" s="3"/>
      <c r="RXZ908" s="3"/>
      <c r="RYA908" s="3"/>
      <c r="RYB908" s="3"/>
      <c r="RYC908" s="3"/>
      <c r="RYD908" s="3"/>
      <c r="RYE908" s="3"/>
      <c r="RYF908" s="3"/>
      <c r="RYG908" s="3"/>
      <c r="RYH908" s="3"/>
      <c r="RYI908" s="3"/>
      <c r="RYJ908" s="3"/>
      <c r="RYK908" s="3"/>
      <c r="RYL908" s="3"/>
      <c r="RYM908" s="3"/>
      <c r="RYN908" s="3"/>
      <c r="RYO908" s="3"/>
      <c r="RYP908" s="3"/>
      <c r="RYQ908" s="3"/>
      <c r="RYR908" s="3"/>
      <c r="RYS908" s="3"/>
      <c r="RYT908" s="3"/>
      <c r="RYU908" s="3"/>
      <c r="RYV908" s="3"/>
      <c r="RYW908" s="3"/>
      <c r="RYX908" s="3"/>
      <c r="RYY908" s="3"/>
      <c r="RYZ908" s="3"/>
      <c r="RZA908" s="3"/>
      <c r="RZB908" s="3"/>
      <c r="RZC908" s="3"/>
      <c r="RZD908" s="3"/>
      <c r="RZE908" s="3"/>
      <c r="RZF908" s="3"/>
      <c r="RZG908" s="3"/>
      <c r="RZH908" s="3"/>
      <c r="RZI908" s="3"/>
      <c r="RZJ908" s="3"/>
      <c r="RZK908" s="3"/>
      <c r="RZL908" s="3"/>
      <c r="RZM908" s="3"/>
      <c r="RZN908" s="3"/>
      <c r="RZO908" s="3"/>
      <c r="RZP908" s="3"/>
      <c r="RZQ908" s="3"/>
      <c r="RZR908" s="3"/>
      <c r="RZS908" s="3"/>
      <c r="RZT908" s="3"/>
      <c r="RZU908" s="3"/>
      <c r="RZV908" s="3"/>
      <c r="RZW908" s="3"/>
      <c r="RZX908" s="3"/>
      <c r="RZY908" s="3"/>
      <c r="RZZ908" s="3"/>
      <c r="SAA908" s="3"/>
      <c r="SAB908" s="3"/>
      <c r="SAC908" s="3"/>
      <c r="SAD908" s="3"/>
      <c r="SAE908" s="3"/>
      <c r="SAF908" s="3"/>
      <c r="SAG908" s="3"/>
      <c r="SAH908" s="3"/>
      <c r="SAI908" s="3"/>
      <c r="SAJ908" s="3"/>
      <c r="SAK908" s="3"/>
      <c r="SAL908" s="3"/>
      <c r="SAM908" s="3"/>
      <c r="SAN908" s="3"/>
      <c r="SAO908" s="3"/>
      <c r="SAP908" s="3"/>
      <c r="SAQ908" s="3"/>
      <c r="SAR908" s="3"/>
      <c r="SAS908" s="3"/>
      <c r="SAT908" s="3"/>
      <c r="SAU908" s="3"/>
      <c r="SAV908" s="3"/>
      <c r="SAW908" s="3"/>
      <c r="SAX908" s="3"/>
      <c r="SAY908" s="3"/>
      <c r="SAZ908" s="3"/>
      <c r="SBA908" s="3"/>
      <c r="SBB908" s="3"/>
      <c r="SBC908" s="3"/>
      <c r="SBD908" s="3"/>
      <c r="SBE908" s="3"/>
      <c r="SBF908" s="3"/>
      <c r="SBG908" s="3"/>
      <c r="SBH908" s="3"/>
      <c r="SBI908" s="3"/>
      <c r="SBJ908" s="3"/>
      <c r="SBK908" s="3"/>
      <c r="SBL908" s="3"/>
      <c r="SBM908" s="3"/>
      <c r="SBN908" s="3"/>
      <c r="SBO908" s="3"/>
      <c r="SBP908" s="3"/>
      <c r="SBQ908" s="3"/>
      <c r="SBR908" s="3"/>
      <c r="SBS908" s="3"/>
      <c r="SBT908" s="3"/>
      <c r="SBU908" s="3"/>
      <c r="SBV908" s="3"/>
      <c r="SBW908" s="3"/>
      <c r="SBX908" s="3"/>
      <c r="SBY908" s="3"/>
      <c r="SBZ908" s="3"/>
      <c r="SCA908" s="3"/>
      <c r="SCB908" s="3"/>
      <c r="SCC908" s="3"/>
      <c r="SCD908" s="3"/>
      <c r="SCE908" s="3"/>
      <c r="SCF908" s="3"/>
      <c r="SCG908" s="3"/>
      <c r="SCH908" s="3"/>
      <c r="SCI908" s="3"/>
      <c r="SCJ908" s="3"/>
      <c r="SCK908" s="3"/>
      <c r="SCL908" s="3"/>
      <c r="SCM908" s="3"/>
      <c r="SCN908" s="3"/>
      <c r="SCO908" s="3"/>
      <c r="SCP908" s="3"/>
      <c r="SCQ908" s="3"/>
      <c r="SCR908" s="3"/>
      <c r="SCS908" s="3"/>
      <c r="SCT908" s="3"/>
      <c r="SCU908" s="3"/>
      <c r="SCV908" s="3"/>
      <c r="SCW908" s="3"/>
      <c r="SCX908" s="3"/>
      <c r="SCY908" s="3"/>
      <c r="SCZ908" s="3"/>
      <c r="SDA908" s="3"/>
      <c r="SDB908" s="3"/>
      <c r="SDC908" s="3"/>
      <c r="SDD908" s="3"/>
      <c r="SDE908" s="3"/>
      <c r="SDF908" s="3"/>
      <c r="SDG908" s="3"/>
      <c r="SDH908" s="3"/>
      <c r="SDI908" s="3"/>
      <c r="SDJ908" s="3"/>
      <c r="SDK908" s="3"/>
      <c r="SDL908" s="3"/>
      <c r="SDM908" s="3"/>
      <c r="SDN908" s="3"/>
      <c r="SDO908" s="3"/>
      <c r="SDP908" s="3"/>
      <c r="SDQ908" s="3"/>
      <c r="SDR908" s="3"/>
      <c r="SDS908" s="3"/>
      <c r="SDT908" s="3"/>
      <c r="SDU908" s="3"/>
      <c r="SDV908" s="3"/>
      <c r="SDW908" s="3"/>
      <c r="SDX908" s="3"/>
      <c r="SDY908" s="3"/>
      <c r="SDZ908" s="3"/>
      <c r="SEA908" s="3"/>
      <c r="SEB908" s="3"/>
      <c r="SEC908" s="3"/>
      <c r="SED908" s="3"/>
      <c r="SEE908" s="3"/>
      <c r="SEF908" s="3"/>
      <c r="SEG908" s="3"/>
      <c r="SEH908" s="3"/>
      <c r="SEI908" s="3"/>
      <c r="SEJ908" s="3"/>
      <c r="SEK908" s="3"/>
      <c r="SEL908" s="3"/>
      <c r="SEM908" s="3"/>
      <c r="SEN908" s="3"/>
      <c r="SEO908" s="3"/>
      <c r="SEP908" s="3"/>
      <c r="SEQ908" s="3"/>
      <c r="SER908" s="3"/>
      <c r="SES908" s="3"/>
      <c r="SET908" s="3"/>
      <c r="SEU908" s="3"/>
      <c r="SEV908" s="3"/>
      <c r="SEW908" s="3"/>
      <c r="SEX908" s="3"/>
      <c r="SEY908" s="3"/>
      <c r="SEZ908" s="3"/>
      <c r="SFA908" s="3"/>
      <c r="SFB908" s="3"/>
      <c r="SFC908" s="3"/>
      <c r="SFD908" s="3"/>
      <c r="SFE908" s="3"/>
      <c r="SFF908" s="3"/>
      <c r="SFG908" s="3"/>
      <c r="SFH908" s="3"/>
      <c r="SFI908" s="3"/>
      <c r="SFJ908" s="3"/>
      <c r="SFK908" s="3"/>
      <c r="SFL908" s="3"/>
      <c r="SFM908" s="3"/>
      <c r="SFN908" s="3"/>
      <c r="SFO908" s="3"/>
      <c r="SFP908" s="3"/>
      <c r="SFQ908" s="3"/>
      <c r="SFR908" s="3"/>
      <c r="SFS908" s="3"/>
      <c r="SFT908" s="3"/>
      <c r="SFU908" s="3"/>
      <c r="SFV908" s="3"/>
      <c r="SFW908" s="3"/>
      <c r="SFX908" s="3"/>
      <c r="SFY908" s="3"/>
      <c r="SFZ908" s="3"/>
      <c r="SGA908" s="3"/>
      <c r="SGB908" s="3"/>
      <c r="SGC908" s="3"/>
      <c r="SGD908" s="3"/>
      <c r="SGE908" s="3"/>
      <c r="SGF908" s="3"/>
      <c r="SGG908" s="3"/>
      <c r="SGH908" s="3"/>
      <c r="SGI908" s="3"/>
      <c r="SGJ908" s="3"/>
      <c r="SGK908" s="3"/>
      <c r="SGL908" s="3"/>
      <c r="SGM908" s="3"/>
      <c r="SGN908" s="3"/>
      <c r="SGO908" s="3"/>
      <c r="SGP908" s="3"/>
      <c r="SGQ908" s="3"/>
      <c r="SGR908" s="3"/>
      <c r="SGS908" s="3"/>
      <c r="SGT908" s="3"/>
      <c r="SGU908" s="3"/>
      <c r="SGV908" s="3"/>
      <c r="SGW908" s="3"/>
      <c r="SGX908" s="3"/>
      <c r="SGY908" s="3"/>
      <c r="SGZ908" s="3"/>
      <c r="SHA908" s="3"/>
      <c r="SHB908" s="3"/>
      <c r="SHC908" s="3"/>
      <c r="SHD908" s="3"/>
      <c r="SHE908" s="3"/>
      <c r="SHF908" s="3"/>
      <c r="SHG908" s="3"/>
      <c r="SHH908" s="3"/>
      <c r="SHI908" s="3"/>
      <c r="SHJ908" s="3"/>
      <c r="SHK908" s="3"/>
      <c r="SHL908" s="3"/>
      <c r="SHM908" s="3"/>
      <c r="SHN908" s="3"/>
      <c r="SHO908" s="3"/>
      <c r="SHP908" s="3"/>
      <c r="SHQ908" s="3"/>
      <c r="SHR908" s="3"/>
      <c r="SHS908" s="3"/>
      <c r="SHT908" s="3"/>
      <c r="SHU908" s="3"/>
      <c r="SHV908" s="3"/>
      <c r="SHW908" s="3"/>
      <c r="SHX908" s="3"/>
      <c r="SHY908" s="3"/>
      <c r="SHZ908" s="3"/>
      <c r="SIA908" s="3"/>
      <c r="SIB908" s="3"/>
      <c r="SIC908" s="3"/>
      <c r="SID908" s="3"/>
      <c r="SIE908" s="3"/>
      <c r="SIF908" s="3"/>
      <c r="SIG908" s="3"/>
      <c r="SIH908" s="3"/>
      <c r="SII908" s="3"/>
      <c r="SIJ908" s="3"/>
      <c r="SIK908" s="3"/>
      <c r="SIL908" s="3"/>
      <c r="SIM908" s="3"/>
      <c r="SIN908" s="3"/>
      <c r="SIO908" s="3"/>
      <c r="SIP908" s="3"/>
      <c r="SIQ908" s="3"/>
      <c r="SIR908" s="3"/>
      <c r="SIS908" s="3"/>
      <c r="SIT908" s="3"/>
      <c r="SIU908" s="3"/>
      <c r="SIV908" s="3"/>
      <c r="SIW908" s="3"/>
      <c r="SIX908" s="3"/>
      <c r="SIY908" s="3"/>
      <c r="SIZ908" s="3"/>
      <c r="SJA908" s="3"/>
      <c r="SJB908" s="3"/>
      <c r="SJC908" s="3"/>
      <c r="SJD908" s="3"/>
      <c r="SJE908" s="3"/>
      <c r="SJF908" s="3"/>
      <c r="SJG908" s="3"/>
      <c r="SJH908" s="3"/>
      <c r="SJI908" s="3"/>
      <c r="SJJ908" s="3"/>
      <c r="SJK908" s="3"/>
      <c r="SJL908" s="3"/>
      <c r="SJM908" s="3"/>
      <c r="SJN908" s="3"/>
      <c r="SJO908" s="3"/>
      <c r="SJP908" s="3"/>
      <c r="SJQ908" s="3"/>
      <c r="SJR908" s="3"/>
      <c r="SJS908" s="3"/>
      <c r="SJT908" s="3"/>
      <c r="SJU908" s="3"/>
      <c r="SJV908" s="3"/>
      <c r="SJW908" s="3"/>
      <c r="SJX908" s="3"/>
      <c r="SJY908" s="3"/>
      <c r="SJZ908" s="3"/>
      <c r="SKA908" s="3"/>
      <c r="SKB908" s="3"/>
      <c r="SKC908" s="3"/>
      <c r="SKD908" s="3"/>
      <c r="SKE908" s="3"/>
      <c r="SKF908" s="3"/>
      <c r="SKG908" s="3"/>
      <c r="SKH908" s="3"/>
      <c r="SKI908" s="3"/>
      <c r="SKJ908" s="3"/>
      <c r="SKK908" s="3"/>
      <c r="SKL908" s="3"/>
      <c r="SKM908" s="3"/>
      <c r="SKN908" s="3"/>
      <c r="SKO908" s="3"/>
      <c r="SKP908" s="3"/>
      <c r="SKQ908" s="3"/>
      <c r="SKR908" s="3"/>
      <c r="SKS908" s="3"/>
      <c r="SKT908" s="3"/>
      <c r="SKU908" s="3"/>
      <c r="SKV908" s="3"/>
      <c r="SKW908" s="3"/>
      <c r="SKX908" s="3"/>
      <c r="SKY908" s="3"/>
      <c r="SKZ908" s="3"/>
      <c r="SLA908" s="3"/>
      <c r="SLB908" s="3"/>
      <c r="SLC908" s="3"/>
      <c r="SLD908" s="3"/>
      <c r="SLE908" s="3"/>
      <c r="SLF908" s="3"/>
      <c r="SLG908" s="3"/>
      <c r="SLH908" s="3"/>
      <c r="SLI908" s="3"/>
      <c r="SLJ908" s="3"/>
      <c r="SLK908" s="3"/>
      <c r="SLL908" s="3"/>
      <c r="SLM908" s="3"/>
      <c r="SLN908" s="3"/>
      <c r="SLO908" s="3"/>
      <c r="SLP908" s="3"/>
      <c r="SLQ908" s="3"/>
      <c r="SLR908" s="3"/>
      <c r="SLS908" s="3"/>
      <c r="SLT908" s="3"/>
      <c r="SLU908" s="3"/>
      <c r="SLV908" s="3"/>
      <c r="SLW908" s="3"/>
      <c r="SLX908" s="3"/>
      <c r="SLY908" s="3"/>
      <c r="SLZ908" s="3"/>
      <c r="SMA908" s="3"/>
      <c r="SMB908" s="3"/>
      <c r="SMC908" s="3"/>
      <c r="SMD908" s="3"/>
      <c r="SME908" s="3"/>
      <c r="SMF908" s="3"/>
      <c r="SMG908" s="3"/>
      <c r="SMH908" s="3"/>
      <c r="SMI908" s="3"/>
      <c r="SMJ908" s="3"/>
      <c r="SMK908" s="3"/>
      <c r="SML908" s="3"/>
      <c r="SMM908" s="3"/>
      <c r="SMN908" s="3"/>
      <c r="SMO908" s="3"/>
      <c r="SMP908" s="3"/>
      <c r="SMQ908" s="3"/>
      <c r="SMR908" s="3"/>
      <c r="SMS908" s="3"/>
      <c r="SMT908" s="3"/>
      <c r="SMU908" s="3"/>
      <c r="SMV908" s="3"/>
      <c r="SMW908" s="3"/>
      <c r="SMX908" s="3"/>
      <c r="SMY908" s="3"/>
      <c r="SMZ908" s="3"/>
      <c r="SNA908" s="3"/>
      <c r="SNB908" s="3"/>
      <c r="SNC908" s="3"/>
      <c r="SND908" s="3"/>
      <c r="SNE908" s="3"/>
      <c r="SNF908" s="3"/>
      <c r="SNG908" s="3"/>
      <c r="SNH908" s="3"/>
      <c r="SNI908" s="3"/>
      <c r="SNJ908" s="3"/>
      <c r="SNK908" s="3"/>
      <c r="SNL908" s="3"/>
      <c r="SNM908" s="3"/>
      <c r="SNN908" s="3"/>
      <c r="SNO908" s="3"/>
      <c r="SNP908" s="3"/>
      <c r="SNQ908" s="3"/>
      <c r="SNR908" s="3"/>
      <c r="SNS908" s="3"/>
      <c r="SNT908" s="3"/>
      <c r="SNU908" s="3"/>
      <c r="SNV908" s="3"/>
      <c r="SNW908" s="3"/>
      <c r="SNX908" s="3"/>
      <c r="SNY908" s="3"/>
      <c r="SNZ908" s="3"/>
      <c r="SOA908" s="3"/>
      <c r="SOB908" s="3"/>
      <c r="SOC908" s="3"/>
      <c r="SOD908" s="3"/>
      <c r="SOE908" s="3"/>
      <c r="SOF908" s="3"/>
      <c r="SOG908" s="3"/>
      <c r="SOH908" s="3"/>
      <c r="SOI908" s="3"/>
      <c r="SOJ908" s="3"/>
      <c r="SOK908" s="3"/>
      <c r="SOL908" s="3"/>
      <c r="SOM908" s="3"/>
      <c r="SON908" s="3"/>
      <c r="SOO908" s="3"/>
      <c r="SOP908" s="3"/>
      <c r="SOQ908" s="3"/>
      <c r="SOR908" s="3"/>
      <c r="SOS908" s="3"/>
      <c r="SOT908" s="3"/>
      <c r="SOU908" s="3"/>
      <c r="SOV908" s="3"/>
      <c r="SOW908" s="3"/>
      <c r="SOX908" s="3"/>
      <c r="SOY908" s="3"/>
      <c r="SOZ908" s="3"/>
      <c r="SPA908" s="3"/>
      <c r="SPB908" s="3"/>
      <c r="SPC908" s="3"/>
      <c r="SPD908" s="3"/>
      <c r="SPE908" s="3"/>
      <c r="SPF908" s="3"/>
      <c r="SPG908" s="3"/>
      <c r="SPH908" s="3"/>
      <c r="SPI908" s="3"/>
      <c r="SPJ908" s="3"/>
      <c r="SPK908" s="3"/>
      <c r="SPL908" s="3"/>
      <c r="SPM908" s="3"/>
      <c r="SPN908" s="3"/>
      <c r="SPO908" s="3"/>
      <c r="SPP908" s="3"/>
      <c r="SPQ908" s="3"/>
      <c r="SPR908" s="3"/>
      <c r="SPS908" s="3"/>
      <c r="SPT908" s="3"/>
      <c r="SPU908" s="3"/>
      <c r="SPV908" s="3"/>
      <c r="SPW908" s="3"/>
      <c r="SPX908" s="3"/>
      <c r="SPY908" s="3"/>
      <c r="SPZ908" s="3"/>
      <c r="SQA908" s="3"/>
      <c r="SQB908" s="3"/>
      <c r="SQC908" s="3"/>
      <c r="SQD908" s="3"/>
      <c r="SQE908" s="3"/>
      <c r="SQF908" s="3"/>
      <c r="SQG908" s="3"/>
      <c r="SQH908" s="3"/>
      <c r="SQI908" s="3"/>
      <c r="SQJ908" s="3"/>
      <c r="SQK908" s="3"/>
      <c r="SQL908" s="3"/>
      <c r="SQM908" s="3"/>
      <c r="SQN908" s="3"/>
      <c r="SQO908" s="3"/>
      <c r="SQP908" s="3"/>
      <c r="SQQ908" s="3"/>
      <c r="SQR908" s="3"/>
      <c r="SQS908" s="3"/>
      <c r="SQT908" s="3"/>
      <c r="SQU908" s="3"/>
      <c r="SQV908" s="3"/>
      <c r="SQW908" s="3"/>
      <c r="SQX908" s="3"/>
      <c r="SQY908" s="3"/>
      <c r="SQZ908" s="3"/>
      <c r="SRA908" s="3"/>
      <c r="SRB908" s="3"/>
      <c r="SRC908" s="3"/>
      <c r="SRD908" s="3"/>
      <c r="SRE908" s="3"/>
      <c r="SRF908" s="3"/>
      <c r="SRG908" s="3"/>
      <c r="SRH908" s="3"/>
      <c r="SRI908" s="3"/>
      <c r="SRJ908" s="3"/>
      <c r="SRK908" s="3"/>
      <c r="SRL908" s="3"/>
      <c r="SRM908" s="3"/>
      <c r="SRN908" s="3"/>
      <c r="SRO908" s="3"/>
      <c r="SRP908" s="3"/>
      <c r="SRQ908" s="3"/>
      <c r="SRR908" s="3"/>
      <c r="SRS908" s="3"/>
      <c r="SRT908" s="3"/>
      <c r="SRU908" s="3"/>
      <c r="SRV908" s="3"/>
      <c r="SRW908" s="3"/>
      <c r="SRX908" s="3"/>
      <c r="SRY908" s="3"/>
      <c r="SRZ908" s="3"/>
      <c r="SSA908" s="3"/>
      <c r="SSB908" s="3"/>
      <c r="SSC908" s="3"/>
      <c r="SSD908" s="3"/>
      <c r="SSE908" s="3"/>
      <c r="SSF908" s="3"/>
      <c r="SSG908" s="3"/>
      <c r="SSH908" s="3"/>
      <c r="SSI908" s="3"/>
      <c r="SSJ908" s="3"/>
      <c r="SSK908" s="3"/>
      <c r="SSL908" s="3"/>
      <c r="SSM908" s="3"/>
      <c r="SSN908" s="3"/>
      <c r="SSO908" s="3"/>
      <c r="SSP908" s="3"/>
      <c r="SSQ908" s="3"/>
      <c r="SSR908" s="3"/>
      <c r="SSS908" s="3"/>
      <c r="SST908" s="3"/>
      <c r="SSU908" s="3"/>
      <c r="SSV908" s="3"/>
      <c r="SSW908" s="3"/>
      <c r="SSX908" s="3"/>
      <c r="SSY908" s="3"/>
      <c r="SSZ908" s="3"/>
      <c r="STA908" s="3"/>
      <c r="STB908" s="3"/>
      <c r="STC908" s="3"/>
      <c r="STD908" s="3"/>
      <c r="STE908" s="3"/>
      <c r="STF908" s="3"/>
      <c r="STG908" s="3"/>
      <c r="STH908" s="3"/>
      <c r="STI908" s="3"/>
      <c r="STJ908" s="3"/>
      <c r="STK908" s="3"/>
      <c r="STL908" s="3"/>
      <c r="STM908" s="3"/>
      <c r="STN908" s="3"/>
      <c r="STO908" s="3"/>
      <c r="STP908" s="3"/>
      <c r="STQ908" s="3"/>
      <c r="STR908" s="3"/>
      <c r="STS908" s="3"/>
      <c r="STT908" s="3"/>
      <c r="STU908" s="3"/>
      <c r="STV908" s="3"/>
      <c r="STW908" s="3"/>
      <c r="STX908" s="3"/>
      <c r="STY908" s="3"/>
      <c r="STZ908" s="3"/>
      <c r="SUA908" s="3"/>
      <c r="SUB908" s="3"/>
      <c r="SUC908" s="3"/>
      <c r="SUD908" s="3"/>
      <c r="SUE908" s="3"/>
      <c r="SUF908" s="3"/>
      <c r="SUG908" s="3"/>
      <c r="SUH908" s="3"/>
      <c r="SUI908" s="3"/>
      <c r="SUJ908" s="3"/>
      <c r="SUK908" s="3"/>
      <c r="SUL908" s="3"/>
      <c r="SUM908" s="3"/>
      <c r="SUN908" s="3"/>
      <c r="SUO908" s="3"/>
      <c r="SUP908" s="3"/>
      <c r="SUQ908" s="3"/>
      <c r="SUR908" s="3"/>
      <c r="SUS908" s="3"/>
      <c r="SUT908" s="3"/>
      <c r="SUU908" s="3"/>
      <c r="SUV908" s="3"/>
      <c r="SUW908" s="3"/>
      <c r="SUX908" s="3"/>
      <c r="SUY908" s="3"/>
      <c r="SUZ908" s="3"/>
      <c r="SVA908" s="3"/>
      <c r="SVB908" s="3"/>
      <c r="SVC908" s="3"/>
      <c r="SVD908" s="3"/>
      <c r="SVE908" s="3"/>
      <c r="SVF908" s="3"/>
      <c r="SVG908" s="3"/>
      <c r="SVH908" s="3"/>
      <c r="SVI908" s="3"/>
      <c r="SVJ908" s="3"/>
      <c r="SVK908" s="3"/>
      <c r="SVL908" s="3"/>
      <c r="SVM908" s="3"/>
      <c r="SVN908" s="3"/>
      <c r="SVO908" s="3"/>
      <c r="SVP908" s="3"/>
      <c r="SVQ908" s="3"/>
      <c r="SVR908" s="3"/>
      <c r="SVS908" s="3"/>
      <c r="SVT908" s="3"/>
      <c r="SVU908" s="3"/>
      <c r="SVV908" s="3"/>
      <c r="SVW908" s="3"/>
      <c r="SVX908" s="3"/>
      <c r="SVY908" s="3"/>
      <c r="SVZ908" s="3"/>
      <c r="SWA908" s="3"/>
      <c r="SWB908" s="3"/>
      <c r="SWC908" s="3"/>
      <c r="SWD908" s="3"/>
      <c r="SWE908" s="3"/>
      <c r="SWF908" s="3"/>
      <c r="SWG908" s="3"/>
      <c r="SWH908" s="3"/>
      <c r="SWI908" s="3"/>
      <c r="SWJ908" s="3"/>
      <c r="SWK908" s="3"/>
      <c r="SWL908" s="3"/>
      <c r="SWM908" s="3"/>
      <c r="SWN908" s="3"/>
      <c r="SWO908" s="3"/>
      <c r="SWP908" s="3"/>
      <c r="SWQ908" s="3"/>
      <c r="SWR908" s="3"/>
      <c r="SWS908" s="3"/>
      <c r="SWT908" s="3"/>
      <c r="SWU908" s="3"/>
      <c r="SWV908" s="3"/>
      <c r="SWW908" s="3"/>
      <c r="SWX908" s="3"/>
      <c r="SWY908" s="3"/>
      <c r="SWZ908" s="3"/>
      <c r="SXA908" s="3"/>
      <c r="SXB908" s="3"/>
      <c r="SXC908" s="3"/>
      <c r="SXD908" s="3"/>
      <c r="SXE908" s="3"/>
      <c r="SXF908" s="3"/>
      <c r="SXG908" s="3"/>
      <c r="SXH908" s="3"/>
      <c r="SXI908" s="3"/>
      <c r="SXJ908" s="3"/>
      <c r="SXK908" s="3"/>
      <c r="SXL908" s="3"/>
      <c r="SXM908" s="3"/>
      <c r="SXN908" s="3"/>
      <c r="SXO908" s="3"/>
      <c r="SXP908" s="3"/>
      <c r="SXQ908" s="3"/>
      <c r="SXR908" s="3"/>
      <c r="SXS908" s="3"/>
      <c r="SXT908" s="3"/>
      <c r="SXU908" s="3"/>
      <c r="SXV908" s="3"/>
      <c r="SXW908" s="3"/>
      <c r="SXX908" s="3"/>
      <c r="SXY908" s="3"/>
      <c r="SXZ908" s="3"/>
      <c r="SYA908" s="3"/>
      <c r="SYB908" s="3"/>
      <c r="SYC908" s="3"/>
      <c r="SYD908" s="3"/>
      <c r="SYE908" s="3"/>
      <c r="SYF908" s="3"/>
      <c r="SYG908" s="3"/>
      <c r="SYH908" s="3"/>
      <c r="SYI908" s="3"/>
      <c r="SYJ908" s="3"/>
      <c r="SYK908" s="3"/>
      <c r="SYL908" s="3"/>
      <c r="SYM908" s="3"/>
      <c r="SYN908" s="3"/>
      <c r="SYO908" s="3"/>
      <c r="SYP908" s="3"/>
      <c r="SYQ908" s="3"/>
      <c r="SYR908" s="3"/>
      <c r="SYS908" s="3"/>
      <c r="SYT908" s="3"/>
      <c r="SYU908" s="3"/>
      <c r="SYV908" s="3"/>
      <c r="SYW908" s="3"/>
      <c r="SYX908" s="3"/>
      <c r="SYY908" s="3"/>
      <c r="SYZ908" s="3"/>
      <c r="SZA908" s="3"/>
      <c r="SZB908" s="3"/>
      <c r="SZC908" s="3"/>
      <c r="SZD908" s="3"/>
      <c r="SZE908" s="3"/>
      <c r="SZF908" s="3"/>
      <c r="SZG908" s="3"/>
      <c r="SZH908" s="3"/>
      <c r="SZI908" s="3"/>
      <c r="SZJ908" s="3"/>
      <c r="SZK908" s="3"/>
      <c r="SZL908" s="3"/>
      <c r="SZM908" s="3"/>
      <c r="SZN908" s="3"/>
      <c r="SZO908" s="3"/>
      <c r="SZP908" s="3"/>
      <c r="SZQ908" s="3"/>
      <c r="SZR908" s="3"/>
      <c r="SZS908" s="3"/>
      <c r="SZT908" s="3"/>
      <c r="SZU908" s="3"/>
      <c r="SZV908" s="3"/>
      <c r="SZW908" s="3"/>
      <c r="SZX908" s="3"/>
      <c r="SZY908" s="3"/>
      <c r="SZZ908" s="3"/>
      <c r="TAA908" s="3"/>
      <c r="TAB908" s="3"/>
      <c r="TAC908" s="3"/>
      <c r="TAD908" s="3"/>
      <c r="TAE908" s="3"/>
      <c r="TAF908" s="3"/>
      <c r="TAG908" s="3"/>
      <c r="TAH908" s="3"/>
      <c r="TAI908" s="3"/>
      <c r="TAJ908" s="3"/>
      <c r="TAK908" s="3"/>
      <c r="TAL908" s="3"/>
      <c r="TAM908" s="3"/>
      <c r="TAN908" s="3"/>
      <c r="TAO908" s="3"/>
      <c r="TAP908" s="3"/>
      <c r="TAQ908" s="3"/>
      <c r="TAR908" s="3"/>
      <c r="TAS908" s="3"/>
      <c r="TAT908" s="3"/>
      <c r="TAU908" s="3"/>
      <c r="TAV908" s="3"/>
      <c r="TAW908" s="3"/>
      <c r="TAX908" s="3"/>
      <c r="TAY908" s="3"/>
      <c r="TAZ908" s="3"/>
      <c r="TBA908" s="3"/>
      <c r="TBB908" s="3"/>
      <c r="TBC908" s="3"/>
      <c r="TBD908" s="3"/>
      <c r="TBE908" s="3"/>
      <c r="TBF908" s="3"/>
      <c r="TBG908" s="3"/>
      <c r="TBH908" s="3"/>
      <c r="TBI908" s="3"/>
      <c r="TBJ908" s="3"/>
      <c r="TBK908" s="3"/>
      <c r="TBL908" s="3"/>
      <c r="TBM908" s="3"/>
      <c r="TBN908" s="3"/>
      <c r="TBO908" s="3"/>
      <c r="TBP908" s="3"/>
      <c r="TBQ908" s="3"/>
      <c r="TBR908" s="3"/>
      <c r="TBS908" s="3"/>
      <c r="TBT908" s="3"/>
      <c r="TBU908" s="3"/>
      <c r="TBV908" s="3"/>
      <c r="TBW908" s="3"/>
      <c r="TBX908" s="3"/>
      <c r="TBY908" s="3"/>
      <c r="TBZ908" s="3"/>
      <c r="TCA908" s="3"/>
      <c r="TCB908" s="3"/>
      <c r="TCC908" s="3"/>
      <c r="TCD908" s="3"/>
      <c r="TCE908" s="3"/>
      <c r="TCF908" s="3"/>
      <c r="TCG908" s="3"/>
      <c r="TCH908" s="3"/>
      <c r="TCI908" s="3"/>
      <c r="TCJ908" s="3"/>
      <c r="TCK908" s="3"/>
      <c r="TCL908" s="3"/>
      <c r="TCM908" s="3"/>
      <c r="TCN908" s="3"/>
      <c r="TCO908" s="3"/>
      <c r="TCP908" s="3"/>
      <c r="TCQ908" s="3"/>
      <c r="TCR908" s="3"/>
      <c r="TCS908" s="3"/>
      <c r="TCT908" s="3"/>
      <c r="TCU908" s="3"/>
      <c r="TCV908" s="3"/>
      <c r="TCW908" s="3"/>
      <c r="TCX908" s="3"/>
      <c r="TCY908" s="3"/>
      <c r="TCZ908" s="3"/>
      <c r="TDA908" s="3"/>
      <c r="TDB908" s="3"/>
      <c r="TDC908" s="3"/>
      <c r="TDD908" s="3"/>
      <c r="TDE908" s="3"/>
      <c r="TDF908" s="3"/>
      <c r="TDG908" s="3"/>
      <c r="TDH908" s="3"/>
      <c r="TDI908" s="3"/>
      <c r="TDJ908" s="3"/>
      <c r="TDK908" s="3"/>
      <c r="TDL908" s="3"/>
      <c r="TDM908" s="3"/>
      <c r="TDN908" s="3"/>
      <c r="TDO908" s="3"/>
      <c r="TDP908" s="3"/>
      <c r="TDQ908" s="3"/>
      <c r="TDR908" s="3"/>
      <c r="TDS908" s="3"/>
      <c r="TDT908" s="3"/>
      <c r="TDU908" s="3"/>
      <c r="TDV908" s="3"/>
      <c r="TDW908" s="3"/>
      <c r="TDX908" s="3"/>
      <c r="TDY908" s="3"/>
      <c r="TDZ908" s="3"/>
      <c r="TEA908" s="3"/>
      <c r="TEB908" s="3"/>
      <c r="TEC908" s="3"/>
      <c r="TED908" s="3"/>
      <c r="TEE908" s="3"/>
      <c r="TEF908" s="3"/>
      <c r="TEG908" s="3"/>
      <c r="TEH908" s="3"/>
      <c r="TEI908" s="3"/>
      <c r="TEJ908" s="3"/>
      <c r="TEK908" s="3"/>
      <c r="TEL908" s="3"/>
      <c r="TEM908" s="3"/>
      <c r="TEN908" s="3"/>
      <c r="TEO908" s="3"/>
      <c r="TEP908" s="3"/>
      <c r="TEQ908" s="3"/>
      <c r="TER908" s="3"/>
      <c r="TES908" s="3"/>
      <c r="TET908" s="3"/>
      <c r="TEU908" s="3"/>
      <c r="TEV908" s="3"/>
      <c r="TEW908" s="3"/>
      <c r="TEX908" s="3"/>
      <c r="TEY908" s="3"/>
      <c r="TEZ908" s="3"/>
      <c r="TFA908" s="3"/>
      <c r="TFB908" s="3"/>
      <c r="TFC908" s="3"/>
      <c r="TFD908" s="3"/>
      <c r="TFE908" s="3"/>
      <c r="TFF908" s="3"/>
      <c r="TFG908" s="3"/>
      <c r="TFH908" s="3"/>
      <c r="TFI908" s="3"/>
      <c r="TFJ908" s="3"/>
      <c r="TFK908" s="3"/>
      <c r="TFL908" s="3"/>
      <c r="TFM908" s="3"/>
      <c r="TFN908" s="3"/>
      <c r="TFO908" s="3"/>
      <c r="TFP908" s="3"/>
      <c r="TFQ908" s="3"/>
      <c r="TFR908" s="3"/>
      <c r="TFS908" s="3"/>
      <c r="TFT908" s="3"/>
      <c r="TFU908" s="3"/>
      <c r="TFV908" s="3"/>
      <c r="TFW908" s="3"/>
      <c r="TFX908" s="3"/>
      <c r="TFY908" s="3"/>
      <c r="TFZ908" s="3"/>
      <c r="TGA908" s="3"/>
      <c r="TGB908" s="3"/>
      <c r="TGC908" s="3"/>
      <c r="TGD908" s="3"/>
      <c r="TGE908" s="3"/>
      <c r="TGF908" s="3"/>
      <c r="TGG908" s="3"/>
      <c r="TGH908" s="3"/>
      <c r="TGI908" s="3"/>
      <c r="TGJ908" s="3"/>
      <c r="TGK908" s="3"/>
      <c r="TGL908" s="3"/>
      <c r="TGM908" s="3"/>
      <c r="TGN908" s="3"/>
      <c r="TGO908" s="3"/>
      <c r="TGP908" s="3"/>
      <c r="TGQ908" s="3"/>
      <c r="TGR908" s="3"/>
      <c r="TGS908" s="3"/>
      <c r="TGT908" s="3"/>
      <c r="TGU908" s="3"/>
      <c r="TGV908" s="3"/>
      <c r="TGW908" s="3"/>
      <c r="TGX908" s="3"/>
      <c r="TGY908" s="3"/>
      <c r="TGZ908" s="3"/>
      <c r="THA908" s="3"/>
      <c r="THB908" s="3"/>
      <c r="THC908" s="3"/>
      <c r="THD908" s="3"/>
      <c r="THE908" s="3"/>
      <c r="THF908" s="3"/>
      <c r="THG908" s="3"/>
      <c r="THH908" s="3"/>
      <c r="THI908" s="3"/>
      <c r="THJ908" s="3"/>
      <c r="THK908" s="3"/>
      <c r="THL908" s="3"/>
      <c r="THM908" s="3"/>
      <c r="THN908" s="3"/>
      <c r="THO908" s="3"/>
      <c r="THP908" s="3"/>
      <c r="THQ908" s="3"/>
      <c r="THR908" s="3"/>
      <c r="THS908" s="3"/>
      <c r="THT908" s="3"/>
      <c r="THU908" s="3"/>
      <c r="THV908" s="3"/>
      <c r="THW908" s="3"/>
      <c r="THX908" s="3"/>
      <c r="THY908" s="3"/>
      <c r="THZ908" s="3"/>
      <c r="TIA908" s="3"/>
      <c r="TIB908" s="3"/>
      <c r="TIC908" s="3"/>
      <c r="TID908" s="3"/>
      <c r="TIE908" s="3"/>
      <c r="TIF908" s="3"/>
      <c r="TIG908" s="3"/>
      <c r="TIH908" s="3"/>
      <c r="TII908" s="3"/>
      <c r="TIJ908" s="3"/>
      <c r="TIK908" s="3"/>
      <c r="TIL908" s="3"/>
      <c r="TIM908" s="3"/>
      <c r="TIN908" s="3"/>
      <c r="TIO908" s="3"/>
      <c r="TIP908" s="3"/>
      <c r="TIQ908" s="3"/>
      <c r="TIR908" s="3"/>
      <c r="TIS908" s="3"/>
      <c r="TIT908" s="3"/>
      <c r="TIU908" s="3"/>
      <c r="TIV908" s="3"/>
      <c r="TIW908" s="3"/>
      <c r="TIX908" s="3"/>
      <c r="TIY908" s="3"/>
      <c r="TIZ908" s="3"/>
      <c r="TJA908" s="3"/>
      <c r="TJB908" s="3"/>
      <c r="TJC908" s="3"/>
      <c r="TJD908" s="3"/>
      <c r="TJE908" s="3"/>
      <c r="TJF908" s="3"/>
      <c r="TJG908" s="3"/>
      <c r="TJH908" s="3"/>
      <c r="TJI908" s="3"/>
      <c r="TJJ908" s="3"/>
      <c r="TJK908" s="3"/>
      <c r="TJL908" s="3"/>
      <c r="TJM908" s="3"/>
      <c r="TJN908" s="3"/>
      <c r="TJO908" s="3"/>
      <c r="TJP908" s="3"/>
      <c r="TJQ908" s="3"/>
      <c r="TJR908" s="3"/>
      <c r="TJS908" s="3"/>
      <c r="TJT908" s="3"/>
      <c r="TJU908" s="3"/>
      <c r="TJV908" s="3"/>
      <c r="TJW908" s="3"/>
      <c r="TJX908" s="3"/>
      <c r="TJY908" s="3"/>
      <c r="TJZ908" s="3"/>
      <c r="TKA908" s="3"/>
      <c r="TKB908" s="3"/>
      <c r="TKC908" s="3"/>
      <c r="TKD908" s="3"/>
      <c r="TKE908" s="3"/>
      <c r="TKF908" s="3"/>
      <c r="TKG908" s="3"/>
      <c r="TKH908" s="3"/>
      <c r="TKI908" s="3"/>
      <c r="TKJ908" s="3"/>
      <c r="TKK908" s="3"/>
      <c r="TKL908" s="3"/>
      <c r="TKM908" s="3"/>
      <c r="TKN908" s="3"/>
      <c r="TKO908" s="3"/>
      <c r="TKP908" s="3"/>
      <c r="TKQ908" s="3"/>
      <c r="TKR908" s="3"/>
      <c r="TKS908" s="3"/>
      <c r="TKT908" s="3"/>
      <c r="TKU908" s="3"/>
      <c r="TKV908" s="3"/>
      <c r="TKW908" s="3"/>
      <c r="TKX908" s="3"/>
      <c r="TKY908" s="3"/>
      <c r="TKZ908" s="3"/>
      <c r="TLA908" s="3"/>
      <c r="TLB908" s="3"/>
      <c r="TLC908" s="3"/>
      <c r="TLD908" s="3"/>
      <c r="TLE908" s="3"/>
      <c r="TLF908" s="3"/>
      <c r="TLG908" s="3"/>
      <c r="TLH908" s="3"/>
      <c r="TLI908" s="3"/>
      <c r="TLJ908" s="3"/>
      <c r="TLK908" s="3"/>
      <c r="TLL908" s="3"/>
      <c r="TLM908" s="3"/>
      <c r="TLN908" s="3"/>
      <c r="TLO908" s="3"/>
      <c r="TLP908" s="3"/>
      <c r="TLQ908" s="3"/>
      <c r="TLR908" s="3"/>
      <c r="TLS908" s="3"/>
      <c r="TLT908" s="3"/>
      <c r="TLU908" s="3"/>
      <c r="TLV908" s="3"/>
      <c r="TLW908" s="3"/>
      <c r="TLX908" s="3"/>
      <c r="TLY908" s="3"/>
      <c r="TLZ908" s="3"/>
      <c r="TMA908" s="3"/>
      <c r="TMB908" s="3"/>
      <c r="TMC908" s="3"/>
      <c r="TMD908" s="3"/>
      <c r="TME908" s="3"/>
      <c r="TMF908" s="3"/>
      <c r="TMG908" s="3"/>
      <c r="TMH908" s="3"/>
      <c r="TMI908" s="3"/>
      <c r="TMJ908" s="3"/>
      <c r="TMK908" s="3"/>
      <c r="TML908" s="3"/>
      <c r="TMM908" s="3"/>
      <c r="TMN908" s="3"/>
      <c r="TMO908" s="3"/>
      <c r="TMP908" s="3"/>
      <c r="TMQ908" s="3"/>
      <c r="TMR908" s="3"/>
      <c r="TMS908" s="3"/>
      <c r="TMT908" s="3"/>
      <c r="TMU908" s="3"/>
      <c r="TMV908" s="3"/>
      <c r="TMW908" s="3"/>
      <c r="TMX908" s="3"/>
      <c r="TMY908" s="3"/>
      <c r="TMZ908" s="3"/>
      <c r="TNA908" s="3"/>
      <c r="TNB908" s="3"/>
      <c r="TNC908" s="3"/>
      <c r="TND908" s="3"/>
      <c r="TNE908" s="3"/>
      <c r="TNF908" s="3"/>
      <c r="TNG908" s="3"/>
      <c r="TNH908" s="3"/>
      <c r="TNI908" s="3"/>
      <c r="TNJ908" s="3"/>
      <c r="TNK908" s="3"/>
      <c r="TNL908" s="3"/>
      <c r="TNM908" s="3"/>
      <c r="TNN908" s="3"/>
      <c r="TNO908" s="3"/>
      <c r="TNP908" s="3"/>
      <c r="TNQ908" s="3"/>
      <c r="TNR908" s="3"/>
      <c r="TNS908" s="3"/>
      <c r="TNT908" s="3"/>
      <c r="TNU908" s="3"/>
      <c r="TNV908" s="3"/>
      <c r="TNW908" s="3"/>
      <c r="TNX908" s="3"/>
      <c r="TNY908" s="3"/>
      <c r="TNZ908" s="3"/>
      <c r="TOA908" s="3"/>
      <c r="TOB908" s="3"/>
      <c r="TOC908" s="3"/>
      <c r="TOD908" s="3"/>
      <c r="TOE908" s="3"/>
      <c r="TOF908" s="3"/>
      <c r="TOG908" s="3"/>
      <c r="TOH908" s="3"/>
      <c r="TOI908" s="3"/>
      <c r="TOJ908" s="3"/>
      <c r="TOK908" s="3"/>
      <c r="TOL908" s="3"/>
      <c r="TOM908" s="3"/>
      <c r="TON908" s="3"/>
      <c r="TOO908" s="3"/>
      <c r="TOP908" s="3"/>
      <c r="TOQ908" s="3"/>
      <c r="TOR908" s="3"/>
      <c r="TOS908" s="3"/>
      <c r="TOT908" s="3"/>
      <c r="TOU908" s="3"/>
      <c r="TOV908" s="3"/>
      <c r="TOW908" s="3"/>
      <c r="TOX908" s="3"/>
      <c r="TOY908" s="3"/>
      <c r="TOZ908" s="3"/>
      <c r="TPA908" s="3"/>
      <c r="TPB908" s="3"/>
      <c r="TPC908" s="3"/>
      <c r="TPD908" s="3"/>
      <c r="TPE908" s="3"/>
      <c r="TPF908" s="3"/>
      <c r="TPG908" s="3"/>
      <c r="TPH908" s="3"/>
      <c r="TPI908" s="3"/>
      <c r="TPJ908" s="3"/>
      <c r="TPK908" s="3"/>
      <c r="TPL908" s="3"/>
      <c r="TPM908" s="3"/>
      <c r="TPN908" s="3"/>
      <c r="TPO908" s="3"/>
      <c r="TPP908" s="3"/>
      <c r="TPQ908" s="3"/>
      <c r="TPR908" s="3"/>
      <c r="TPS908" s="3"/>
      <c r="TPT908" s="3"/>
      <c r="TPU908" s="3"/>
      <c r="TPV908" s="3"/>
      <c r="TPW908" s="3"/>
      <c r="TPX908" s="3"/>
      <c r="TPY908" s="3"/>
      <c r="TPZ908" s="3"/>
      <c r="TQA908" s="3"/>
      <c r="TQB908" s="3"/>
      <c r="TQC908" s="3"/>
      <c r="TQD908" s="3"/>
      <c r="TQE908" s="3"/>
      <c r="TQF908" s="3"/>
      <c r="TQG908" s="3"/>
      <c r="TQH908" s="3"/>
      <c r="TQI908" s="3"/>
      <c r="TQJ908" s="3"/>
      <c r="TQK908" s="3"/>
      <c r="TQL908" s="3"/>
      <c r="TQM908" s="3"/>
      <c r="TQN908" s="3"/>
      <c r="TQO908" s="3"/>
      <c r="TQP908" s="3"/>
      <c r="TQQ908" s="3"/>
      <c r="TQR908" s="3"/>
      <c r="TQS908" s="3"/>
      <c r="TQT908" s="3"/>
      <c r="TQU908" s="3"/>
      <c r="TQV908" s="3"/>
      <c r="TQW908" s="3"/>
      <c r="TQX908" s="3"/>
      <c r="TQY908" s="3"/>
      <c r="TQZ908" s="3"/>
      <c r="TRA908" s="3"/>
      <c r="TRB908" s="3"/>
      <c r="TRC908" s="3"/>
      <c r="TRD908" s="3"/>
      <c r="TRE908" s="3"/>
      <c r="TRF908" s="3"/>
      <c r="TRG908" s="3"/>
      <c r="TRH908" s="3"/>
      <c r="TRI908" s="3"/>
      <c r="TRJ908" s="3"/>
      <c r="TRK908" s="3"/>
      <c r="TRL908" s="3"/>
      <c r="TRM908" s="3"/>
      <c r="TRN908" s="3"/>
      <c r="TRO908" s="3"/>
      <c r="TRP908" s="3"/>
      <c r="TRQ908" s="3"/>
      <c r="TRR908" s="3"/>
      <c r="TRS908" s="3"/>
      <c r="TRT908" s="3"/>
      <c r="TRU908" s="3"/>
      <c r="TRV908" s="3"/>
      <c r="TRW908" s="3"/>
      <c r="TRX908" s="3"/>
      <c r="TRY908" s="3"/>
      <c r="TRZ908" s="3"/>
      <c r="TSA908" s="3"/>
      <c r="TSB908" s="3"/>
      <c r="TSC908" s="3"/>
      <c r="TSD908" s="3"/>
      <c r="TSE908" s="3"/>
      <c r="TSF908" s="3"/>
      <c r="TSG908" s="3"/>
      <c r="TSH908" s="3"/>
      <c r="TSI908" s="3"/>
      <c r="TSJ908" s="3"/>
      <c r="TSK908" s="3"/>
      <c r="TSL908" s="3"/>
      <c r="TSM908" s="3"/>
      <c r="TSN908" s="3"/>
      <c r="TSO908" s="3"/>
      <c r="TSP908" s="3"/>
      <c r="TSQ908" s="3"/>
      <c r="TSR908" s="3"/>
      <c r="TSS908" s="3"/>
      <c r="TST908" s="3"/>
      <c r="TSU908" s="3"/>
      <c r="TSV908" s="3"/>
      <c r="TSW908" s="3"/>
      <c r="TSX908" s="3"/>
      <c r="TSY908" s="3"/>
      <c r="TSZ908" s="3"/>
      <c r="TTA908" s="3"/>
      <c r="TTB908" s="3"/>
      <c r="TTC908" s="3"/>
      <c r="TTD908" s="3"/>
      <c r="TTE908" s="3"/>
      <c r="TTF908" s="3"/>
      <c r="TTG908" s="3"/>
      <c r="TTH908" s="3"/>
      <c r="TTI908" s="3"/>
      <c r="TTJ908" s="3"/>
      <c r="TTK908" s="3"/>
      <c r="TTL908" s="3"/>
      <c r="TTM908" s="3"/>
      <c r="TTN908" s="3"/>
      <c r="TTO908" s="3"/>
      <c r="TTP908" s="3"/>
      <c r="TTQ908" s="3"/>
      <c r="TTR908" s="3"/>
      <c r="TTS908" s="3"/>
      <c r="TTT908" s="3"/>
      <c r="TTU908" s="3"/>
      <c r="TTV908" s="3"/>
      <c r="TTW908" s="3"/>
      <c r="TTX908" s="3"/>
      <c r="TTY908" s="3"/>
      <c r="TTZ908" s="3"/>
      <c r="TUA908" s="3"/>
      <c r="TUB908" s="3"/>
      <c r="TUC908" s="3"/>
      <c r="TUD908" s="3"/>
      <c r="TUE908" s="3"/>
      <c r="TUF908" s="3"/>
      <c r="TUG908" s="3"/>
      <c r="TUH908" s="3"/>
      <c r="TUI908" s="3"/>
      <c r="TUJ908" s="3"/>
      <c r="TUK908" s="3"/>
      <c r="TUL908" s="3"/>
      <c r="TUM908" s="3"/>
      <c r="TUN908" s="3"/>
      <c r="TUO908" s="3"/>
      <c r="TUP908" s="3"/>
      <c r="TUQ908" s="3"/>
      <c r="TUR908" s="3"/>
      <c r="TUS908" s="3"/>
      <c r="TUT908" s="3"/>
      <c r="TUU908" s="3"/>
      <c r="TUV908" s="3"/>
      <c r="TUW908" s="3"/>
      <c r="TUX908" s="3"/>
      <c r="TUY908" s="3"/>
      <c r="TUZ908" s="3"/>
      <c r="TVA908" s="3"/>
      <c r="TVB908" s="3"/>
      <c r="TVC908" s="3"/>
      <c r="TVD908" s="3"/>
      <c r="TVE908" s="3"/>
      <c r="TVF908" s="3"/>
      <c r="TVG908" s="3"/>
      <c r="TVH908" s="3"/>
      <c r="TVI908" s="3"/>
      <c r="TVJ908" s="3"/>
      <c r="TVK908" s="3"/>
      <c r="TVL908" s="3"/>
      <c r="TVM908" s="3"/>
      <c r="TVN908" s="3"/>
      <c r="TVO908" s="3"/>
      <c r="TVP908" s="3"/>
      <c r="TVQ908" s="3"/>
      <c r="TVR908" s="3"/>
      <c r="TVS908" s="3"/>
      <c r="TVT908" s="3"/>
      <c r="TVU908" s="3"/>
      <c r="TVV908" s="3"/>
      <c r="TVW908" s="3"/>
      <c r="TVX908" s="3"/>
      <c r="TVY908" s="3"/>
      <c r="TVZ908" s="3"/>
      <c r="TWA908" s="3"/>
      <c r="TWB908" s="3"/>
      <c r="TWC908" s="3"/>
      <c r="TWD908" s="3"/>
      <c r="TWE908" s="3"/>
      <c r="TWF908" s="3"/>
      <c r="TWG908" s="3"/>
      <c r="TWH908" s="3"/>
      <c r="TWI908" s="3"/>
      <c r="TWJ908" s="3"/>
      <c r="TWK908" s="3"/>
      <c r="TWL908" s="3"/>
      <c r="TWM908" s="3"/>
      <c r="TWN908" s="3"/>
      <c r="TWO908" s="3"/>
      <c r="TWP908" s="3"/>
      <c r="TWQ908" s="3"/>
      <c r="TWR908" s="3"/>
      <c r="TWS908" s="3"/>
      <c r="TWT908" s="3"/>
      <c r="TWU908" s="3"/>
      <c r="TWV908" s="3"/>
      <c r="TWW908" s="3"/>
      <c r="TWX908" s="3"/>
      <c r="TWY908" s="3"/>
      <c r="TWZ908" s="3"/>
      <c r="TXA908" s="3"/>
      <c r="TXB908" s="3"/>
      <c r="TXC908" s="3"/>
      <c r="TXD908" s="3"/>
      <c r="TXE908" s="3"/>
      <c r="TXF908" s="3"/>
      <c r="TXG908" s="3"/>
      <c r="TXH908" s="3"/>
      <c r="TXI908" s="3"/>
      <c r="TXJ908" s="3"/>
      <c r="TXK908" s="3"/>
      <c r="TXL908" s="3"/>
      <c r="TXM908" s="3"/>
      <c r="TXN908" s="3"/>
      <c r="TXO908" s="3"/>
      <c r="TXP908" s="3"/>
      <c r="TXQ908" s="3"/>
      <c r="TXR908" s="3"/>
      <c r="TXS908" s="3"/>
      <c r="TXT908" s="3"/>
      <c r="TXU908" s="3"/>
      <c r="TXV908" s="3"/>
      <c r="TXW908" s="3"/>
      <c r="TXX908" s="3"/>
      <c r="TXY908" s="3"/>
      <c r="TXZ908" s="3"/>
      <c r="TYA908" s="3"/>
      <c r="TYB908" s="3"/>
      <c r="TYC908" s="3"/>
      <c r="TYD908" s="3"/>
      <c r="TYE908" s="3"/>
      <c r="TYF908" s="3"/>
      <c r="TYG908" s="3"/>
      <c r="TYH908" s="3"/>
      <c r="TYI908" s="3"/>
      <c r="TYJ908" s="3"/>
      <c r="TYK908" s="3"/>
      <c r="TYL908" s="3"/>
      <c r="TYM908" s="3"/>
      <c r="TYN908" s="3"/>
      <c r="TYO908" s="3"/>
      <c r="TYP908" s="3"/>
      <c r="TYQ908" s="3"/>
      <c r="TYR908" s="3"/>
      <c r="TYS908" s="3"/>
      <c r="TYT908" s="3"/>
      <c r="TYU908" s="3"/>
      <c r="TYV908" s="3"/>
      <c r="TYW908" s="3"/>
      <c r="TYX908" s="3"/>
      <c r="TYY908" s="3"/>
      <c r="TYZ908" s="3"/>
      <c r="TZA908" s="3"/>
      <c r="TZB908" s="3"/>
      <c r="TZC908" s="3"/>
      <c r="TZD908" s="3"/>
      <c r="TZE908" s="3"/>
      <c r="TZF908" s="3"/>
      <c r="TZG908" s="3"/>
      <c r="TZH908" s="3"/>
      <c r="TZI908" s="3"/>
      <c r="TZJ908" s="3"/>
      <c r="TZK908" s="3"/>
      <c r="TZL908" s="3"/>
      <c r="TZM908" s="3"/>
      <c r="TZN908" s="3"/>
      <c r="TZO908" s="3"/>
      <c r="TZP908" s="3"/>
      <c r="TZQ908" s="3"/>
      <c r="TZR908" s="3"/>
      <c r="TZS908" s="3"/>
      <c r="TZT908" s="3"/>
      <c r="TZU908" s="3"/>
      <c r="TZV908" s="3"/>
      <c r="TZW908" s="3"/>
      <c r="TZX908" s="3"/>
      <c r="TZY908" s="3"/>
      <c r="TZZ908" s="3"/>
      <c r="UAA908" s="3"/>
      <c r="UAB908" s="3"/>
      <c r="UAC908" s="3"/>
      <c r="UAD908" s="3"/>
      <c r="UAE908" s="3"/>
      <c r="UAF908" s="3"/>
      <c r="UAG908" s="3"/>
      <c r="UAH908" s="3"/>
      <c r="UAI908" s="3"/>
      <c r="UAJ908" s="3"/>
      <c r="UAK908" s="3"/>
      <c r="UAL908" s="3"/>
      <c r="UAM908" s="3"/>
      <c r="UAN908" s="3"/>
      <c r="UAO908" s="3"/>
      <c r="UAP908" s="3"/>
      <c r="UAQ908" s="3"/>
      <c r="UAR908" s="3"/>
      <c r="UAS908" s="3"/>
      <c r="UAT908" s="3"/>
      <c r="UAU908" s="3"/>
      <c r="UAV908" s="3"/>
      <c r="UAW908" s="3"/>
      <c r="UAX908" s="3"/>
      <c r="UAY908" s="3"/>
      <c r="UAZ908" s="3"/>
      <c r="UBA908" s="3"/>
      <c r="UBB908" s="3"/>
      <c r="UBC908" s="3"/>
      <c r="UBD908" s="3"/>
      <c r="UBE908" s="3"/>
      <c r="UBF908" s="3"/>
      <c r="UBG908" s="3"/>
      <c r="UBH908" s="3"/>
      <c r="UBI908" s="3"/>
      <c r="UBJ908" s="3"/>
      <c r="UBK908" s="3"/>
      <c r="UBL908" s="3"/>
      <c r="UBM908" s="3"/>
      <c r="UBN908" s="3"/>
      <c r="UBO908" s="3"/>
      <c r="UBP908" s="3"/>
      <c r="UBQ908" s="3"/>
      <c r="UBR908" s="3"/>
      <c r="UBS908" s="3"/>
      <c r="UBT908" s="3"/>
      <c r="UBU908" s="3"/>
      <c r="UBV908" s="3"/>
      <c r="UBW908" s="3"/>
      <c r="UBX908" s="3"/>
      <c r="UBY908" s="3"/>
      <c r="UBZ908" s="3"/>
      <c r="UCA908" s="3"/>
      <c r="UCB908" s="3"/>
      <c r="UCC908" s="3"/>
      <c r="UCD908" s="3"/>
      <c r="UCE908" s="3"/>
      <c r="UCF908" s="3"/>
      <c r="UCG908" s="3"/>
      <c r="UCH908" s="3"/>
      <c r="UCI908" s="3"/>
      <c r="UCJ908" s="3"/>
      <c r="UCK908" s="3"/>
      <c r="UCL908" s="3"/>
      <c r="UCM908" s="3"/>
      <c r="UCN908" s="3"/>
      <c r="UCO908" s="3"/>
      <c r="UCP908" s="3"/>
      <c r="UCQ908" s="3"/>
      <c r="UCR908" s="3"/>
      <c r="UCS908" s="3"/>
      <c r="UCT908" s="3"/>
      <c r="UCU908" s="3"/>
      <c r="UCV908" s="3"/>
      <c r="UCW908" s="3"/>
      <c r="UCX908" s="3"/>
      <c r="UCY908" s="3"/>
      <c r="UCZ908" s="3"/>
      <c r="UDA908" s="3"/>
      <c r="UDB908" s="3"/>
      <c r="UDC908" s="3"/>
      <c r="UDD908" s="3"/>
      <c r="UDE908" s="3"/>
      <c r="UDF908" s="3"/>
      <c r="UDG908" s="3"/>
      <c r="UDH908" s="3"/>
      <c r="UDI908" s="3"/>
      <c r="UDJ908" s="3"/>
      <c r="UDK908" s="3"/>
      <c r="UDL908" s="3"/>
      <c r="UDM908" s="3"/>
      <c r="UDN908" s="3"/>
      <c r="UDO908" s="3"/>
      <c r="UDP908" s="3"/>
      <c r="UDQ908" s="3"/>
      <c r="UDR908" s="3"/>
      <c r="UDS908" s="3"/>
      <c r="UDT908" s="3"/>
      <c r="UDU908" s="3"/>
      <c r="UDV908" s="3"/>
      <c r="UDW908" s="3"/>
      <c r="UDX908" s="3"/>
      <c r="UDY908" s="3"/>
      <c r="UDZ908" s="3"/>
      <c r="UEA908" s="3"/>
      <c r="UEB908" s="3"/>
      <c r="UEC908" s="3"/>
      <c r="UED908" s="3"/>
      <c r="UEE908" s="3"/>
      <c r="UEF908" s="3"/>
      <c r="UEG908" s="3"/>
      <c r="UEH908" s="3"/>
      <c r="UEI908" s="3"/>
      <c r="UEJ908" s="3"/>
      <c r="UEK908" s="3"/>
      <c r="UEL908" s="3"/>
      <c r="UEM908" s="3"/>
      <c r="UEN908" s="3"/>
      <c r="UEO908" s="3"/>
      <c r="UEP908" s="3"/>
      <c r="UEQ908" s="3"/>
      <c r="UER908" s="3"/>
      <c r="UES908" s="3"/>
      <c r="UET908" s="3"/>
      <c r="UEU908" s="3"/>
      <c r="UEV908" s="3"/>
      <c r="UEW908" s="3"/>
      <c r="UEX908" s="3"/>
      <c r="UEY908" s="3"/>
      <c r="UEZ908" s="3"/>
      <c r="UFA908" s="3"/>
      <c r="UFB908" s="3"/>
      <c r="UFC908" s="3"/>
      <c r="UFD908" s="3"/>
      <c r="UFE908" s="3"/>
      <c r="UFF908" s="3"/>
      <c r="UFG908" s="3"/>
      <c r="UFH908" s="3"/>
      <c r="UFI908" s="3"/>
      <c r="UFJ908" s="3"/>
      <c r="UFK908" s="3"/>
      <c r="UFL908" s="3"/>
      <c r="UFM908" s="3"/>
      <c r="UFN908" s="3"/>
      <c r="UFO908" s="3"/>
      <c r="UFP908" s="3"/>
      <c r="UFQ908" s="3"/>
      <c r="UFR908" s="3"/>
      <c r="UFS908" s="3"/>
      <c r="UFT908" s="3"/>
      <c r="UFU908" s="3"/>
      <c r="UFV908" s="3"/>
      <c r="UFW908" s="3"/>
      <c r="UFX908" s="3"/>
      <c r="UFY908" s="3"/>
      <c r="UFZ908" s="3"/>
      <c r="UGA908" s="3"/>
      <c r="UGB908" s="3"/>
      <c r="UGC908" s="3"/>
      <c r="UGD908" s="3"/>
      <c r="UGE908" s="3"/>
      <c r="UGF908" s="3"/>
      <c r="UGG908" s="3"/>
      <c r="UGH908" s="3"/>
      <c r="UGI908" s="3"/>
      <c r="UGJ908" s="3"/>
      <c r="UGK908" s="3"/>
      <c r="UGL908" s="3"/>
      <c r="UGM908" s="3"/>
      <c r="UGN908" s="3"/>
      <c r="UGO908" s="3"/>
      <c r="UGP908" s="3"/>
      <c r="UGQ908" s="3"/>
      <c r="UGR908" s="3"/>
      <c r="UGS908" s="3"/>
      <c r="UGT908" s="3"/>
      <c r="UGU908" s="3"/>
      <c r="UGV908" s="3"/>
      <c r="UGW908" s="3"/>
      <c r="UGX908" s="3"/>
      <c r="UGY908" s="3"/>
      <c r="UGZ908" s="3"/>
      <c r="UHA908" s="3"/>
      <c r="UHB908" s="3"/>
      <c r="UHC908" s="3"/>
      <c r="UHD908" s="3"/>
      <c r="UHE908" s="3"/>
      <c r="UHF908" s="3"/>
      <c r="UHG908" s="3"/>
      <c r="UHH908" s="3"/>
      <c r="UHI908" s="3"/>
      <c r="UHJ908" s="3"/>
      <c r="UHK908" s="3"/>
      <c r="UHL908" s="3"/>
      <c r="UHM908" s="3"/>
      <c r="UHN908" s="3"/>
      <c r="UHO908" s="3"/>
      <c r="UHP908" s="3"/>
      <c r="UHQ908" s="3"/>
      <c r="UHR908" s="3"/>
      <c r="UHS908" s="3"/>
      <c r="UHT908" s="3"/>
      <c r="UHU908" s="3"/>
      <c r="UHV908" s="3"/>
      <c r="UHW908" s="3"/>
      <c r="UHX908" s="3"/>
      <c r="UHY908" s="3"/>
      <c r="UHZ908" s="3"/>
      <c r="UIA908" s="3"/>
      <c r="UIB908" s="3"/>
      <c r="UIC908" s="3"/>
      <c r="UID908" s="3"/>
      <c r="UIE908" s="3"/>
      <c r="UIF908" s="3"/>
      <c r="UIG908" s="3"/>
      <c r="UIH908" s="3"/>
      <c r="UII908" s="3"/>
      <c r="UIJ908" s="3"/>
      <c r="UIK908" s="3"/>
      <c r="UIL908" s="3"/>
      <c r="UIM908" s="3"/>
      <c r="UIN908" s="3"/>
      <c r="UIO908" s="3"/>
      <c r="UIP908" s="3"/>
      <c r="UIQ908" s="3"/>
      <c r="UIR908" s="3"/>
      <c r="UIS908" s="3"/>
      <c r="UIT908" s="3"/>
      <c r="UIU908" s="3"/>
      <c r="UIV908" s="3"/>
      <c r="UIW908" s="3"/>
      <c r="UIX908" s="3"/>
      <c r="UIY908" s="3"/>
      <c r="UIZ908" s="3"/>
      <c r="UJA908" s="3"/>
      <c r="UJB908" s="3"/>
      <c r="UJC908" s="3"/>
      <c r="UJD908" s="3"/>
      <c r="UJE908" s="3"/>
      <c r="UJF908" s="3"/>
      <c r="UJG908" s="3"/>
      <c r="UJH908" s="3"/>
      <c r="UJI908" s="3"/>
      <c r="UJJ908" s="3"/>
      <c r="UJK908" s="3"/>
      <c r="UJL908" s="3"/>
      <c r="UJM908" s="3"/>
      <c r="UJN908" s="3"/>
      <c r="UJO908" s="3"/>
      <c r="UJP908" s="3"/>
      <c r="UJQ908" s="3"/>
      <c r="UJR908" s="3"/>
      <c r="UJS908" s="3"/>
      <c r="UJT908" s="3"/>
      <c r="UJU908" s="3"/>
      <c r="UJV908" s="3"/>
      <c r="UJW908" s="3"/>
      <c r="UJX908" s="3"/>
      <c r="UJY908" s="3"/>
      <c r="UJZ908" s="3"/>
      <c r="UKA908" s="3"/>
      <c r="UKB908" s="3"/>
      <c r="UKC908" s="3"/>
      <c r="UKD908" s="3"/>
      <c r="UKE908" s="3"/>
      <c r="UKF908" s="3"/>
      <c r="UKG908" s="3"/>
      <c r="UKH908" s="3"/>
      <c r="UKI908" s="3"/>
      <c r="UKJ908" s="3"/>
      <c r="UKK908" s="3"/>
      <c r="UKL908" s="3"/>
      <c r="UKM908" s="3"/>
      <c r="UKN908" s="3"/>
      <c r="UKO908" s="3"/>
      <c r="UKP908" s="3"/>
      <c r="UKQ908" s="3"/>
      <c r="UKR908" s="3"/>
      <c r="UKS908" s="3"/>
      <c r="UKT908" s="3"/>
      <c r="UKU908" s="3"/>
      <c r="UKV908" s="3"/>
      <c r="UKW908" s="3"/>
      <c r="UKX908" s="3"/>
      <c r="UKY908" s="3"/>
      <c r="UKZ908" s="3"/>
      <c r="ULA908" s="3"/>
      <c r="ULB908" s="3"/>
      <c r="ULC908" s="3"/>
      <c r="ULD908" s="3"/>
      <c r="ULE908" s="3"/>
      <c r="ULF908" s="3"/>
      <c r="ULG908" s="3"/>
      <c r="ULH908" s="3"/>
      <c r="ULI908" s="3"/>
      <c r="ULJ908" s="3"/>
      <c r="ULK908" s="3"/>
      <c r="ULL908" s="3"/>
      <c r="ULM908" s="3"/>
      <c r="ULN908" s="3"/>
      <c r="ULO908" s="3"/>
      <c r="ULP908" s="3"/>
      <c r="ULQ908" s="3"/>
      <c r="ULR908" s="3"/>
      <c r="ULS908" s="3"/>
      <c r="ULT908" s="3"/>
      <c r="ULU908" s="3"/>
      <c r="ULV908" s="3"/>
      <c r="ULW908" s="3"/>
      <c r="ULX908" s="3"/>
      <c r="ULY908" s="3"/>
      <c r="ULZ908" s="3"/>
      <c r="UMA908" s="3"/>
      <c r="UMB908" s="3"/>
      <c r="UMC908" s="3"/>
      <c r="UMD908" s="3"/>
      <c r="UME908" s="3"/>
      <c r="UMF908" s="3"/>
      <c r="UMG908" s="3"/>
      <c r="UMH908" s="3"/>
      <c r="UMI908" s="3"/>
      <c r="UMJ908" s="3"/>
      <c r="UMK908" s="3"/>
      <c r="UML908" s="3"/>
      <c r="UMM908" s="3"/>
      <c r="UMN908" s="3"/>
      <c r="UMO908" s="3"/>
      <c r="UMP908" s="3"/>
      <c r="UMQ908" s="3"/>
      <c r="UMR908" s="3"/>
      <c r="UMS908" s="3"/>
      <c r="UMT908" s="3"/>
      <c r="UMU908" s="3"/>
      <c r="UMV908" s="3"/>
      <c r="UMW908" s="3"/>
      <c r="UMX908" s="3"/>
      <c r="UMY908" s="3"/>
      <c r="UMZ908" s="3"/>
      <c r="UNA908" s="3"/>
      <c r="UNB908" s="3"/>
      <c r="UNC908" s="3"/>
      <c r="UND908" s="3"/>
      <c r="UNE908" s="3"/>
      <c r="UNF908" s="3"/>
      <c r="UNG908" s="3"/>
      <c r="UNH908" s="3"/>
      <c r="UNI908" s="3"/>
      <c r="UNJ908" s="3"/>
      <c r="UNK908" s="3"/>
      <c r="UNL908" s="3"/>
      <c r="UNM908" s="3"/>
      <c r="UNN908" s="3"/>
      <c r="UNO908" s="3"/>
      <c r="UNP908" s="3"/>
      <c r="UNQ908" s="3"/>
      <c r="UNR908" s="3"/>
      <c r="UNS908" s="3"/>
      <c r="UNT908" s="3"/>
      <c r="UNU908" s="3"/>
      <c r="UNV908" s="3"/>
      <c r="UNW908" s="3"/>
      <c r="UNX908" s="3"/>
      <c r="UNY908" s="3"/>
      <c r="UNZ908" s="3"/>
      <c r="UOA908" s="3"/>
      <c r="UOB908" s="3"/>
      <c r="UOC908" s="3"/>
      <c r="UOD908" s="3"/>
      <c r="UOE908" s="3"/>
      <c r="UOF908" s="3"/>
      <c r="UOG908" s="3"/>
      <c r="UOH908" s="3"/>
      <c r="UOI908" s="3"/>
      <c r="UOJ908" s="3"/>
      <c r="UOK908" s="3"/>
      <c r="UOL908" s="3"/>
      <c r="UOM908" s="3"/>
      <c r="UON908" s="3"/>
      <c r="UOO908" s="3"/>
      <c r="UOP908" s="3"/>
      <c r="UOQ908" s="3"/>
      <c r="UOR908" s="3"/>
      <c r="UOS908" s="3"/>
      <c r="UOT908" s="3"/>
      <c r="UOU908" s="3"/>
      <c r="UOV908" s="3"/>
      <c r="UOW908" s="3"/>
      <c r="UOX908" s="3"/>
      <c r="UOY908" s="3"/>
      <c r="UOZ908" s="3"/>
      <c r="UPA908" s="3"/>
      <c r="UPB908" s="3"/>
      <c r="UPC908" s="3"/>
      <c r="UPD908" s="3"/>
      <c r="UPE908" s="3"/>
      <c r="UPF908" s="3"/>
      <c r="UPG908" s="3"/>
      <c r="UPH908" s="3"/>
      <c r="UPI908" s="3"/>
      <c r="UPJ908" s="3"/>
      <c r="UPK908" s="3"/>
      <c r="UPL908" s="3"/>
      <c r="UPM908" s="3"/>
      <c r="UPN908" s="3"/>
      <c r="UPO908" s="3"/>
      <c r="UPP908" s="3"/>
      <c r="UPQ908" s="3"/>
      <c r="UPR908" s="3"/>
      <c r="UPS908" s="3"/>
      <c r="UPT908" s="3"/>
      <c r="UPU908" s="3"/>
      <c r="UPV908" s="3"/>
      <c r="UPW908" s="3"/>
      <c r="UPX908" s="3"/>
      <c r="UPY908" s="3"/>
      <c r="UPZ908" s="3"/>
      <c r="UQA908" s="3"/>
      <c r="UQB908" s="3"/>
      <c r="UQC908" s="3"/>
      <c r="UQD908" s="3"/>
      <c r="UQE908" s="3"/>
      <c r="UQF908" s="3"/>
      <c r="UQG908" s="3"/>
      <c r="UQH908" s="3"/>
      <c r="UQI908" s="3"/>
      <c r="UQJ908" s="3"/>
      <c r="UQK908" s="3"/>
      <c r="UQL908" s="3"/>
      <c r="UQM908" s="3"/>
      <c r="UQN908" s="3"/>
      <c r="UQO908" s="3"/>
      <c r="UQP908" s="3"/>
      <c r="UQQ908" s="3"/>
      <c r="UQR908" s="3"/>
      <c r="UQS908" s="3"/>
      <c r="UQT908" s="3"/>
      <c r="UQU908" s="3"/>
      <c r="UQV908" s="3"/>
      <c r="UQW908" s="3"/>
      <c r="UQX908" s="3"/>
      <c r="UQY908" s="3"/>
      <c r="UQZ908" s="3"/>
      <c r="URA908" s="3"/>
      <c r="URB908" s="3"/>
      <c r="URC908" s="3"/>
      <c r="URD908" s="3"/>
      <c r="URE908" s="3"/>
      <c r="URF908" s="3"/>
      <c r="URG908" s="3"/>
      <c r="URH908" s="3"/>
      <c r="URI908" s="3"/>
      <c r="URJ908" s="3"/>
      <c r="URK908" s="3"/>
      <c r="URL908" s="3"/>
      <c r="URM908" s="3"/>
      <c r="URN908" s="3"/>
      <c r="URO908" s="3"/>
      <c r="URP908" s="3"/>
      <c r="URQ908" s="3"/>
      <c r="URR908" s="3"/>
      <c r="URS908" s="3"/>
      <c r="URT908" s="3"/>
      <c r="URU908" s="3"/>
      <c r="URV908" s="3"/>
      <c r="URW908" s="3"/>
      <c r="URX908" s="3"/>
      <c r="URY908" s="3"/>
      <c r="URZ908" s="3"/>
      <c r="USA908" s="3"/>
      <c r="USB908" s="3"/>
      <c r="USC908" s="3"/>
      <c r="USD908" s="3"/>
      <c r="USE908" s="3"/>
      <c r="USF908" s="3"/>
      <c r="USG908" s="3"/>
      <c r="USH908" s="3"/>
      <c r="USI908" s="3"/>
      <c r="USJ908" s="3"/>
      <c r="USK908" s="3"/>
      <c r="USL908" s="3"/>
      <c r="USM908" s="3"/>
      <c r="USN908" s="3"/>
      <c r="USO908" s="3"/>
      <c r="USP908" s="3"/>
      <c r="USQ908" s="3"/>
      <c r="USR908" s="3"/>
      <c r="USS908" s="3"/>
      <c r="UST908" s="3"/>
      <c r="USU908" s="3"/>
      <c r="USV908" s="3"/>
      <c r="USW908" s="3"/>
      <c r="USX908" s="3"/>
      <c r="USY908" s="3"/>
      <c r="USZ908" s="3"/>
      <c r="UTA908" s="3"/>
      <c r="UTB908" s="3"/>
      <c r="UTC908" s="3"/>
      <c r="UTD908" s="3"/>
      <c r="UTE908" s="3"/>
      <c r="UTF908" s="3"/>
      <c r="UTG908" s="3"/>
      <c r="UTH908" s="3"/>
      <c r="UTI908" s="3"/>
      <c r="UTJ908" s="3"/>
      <c r="UTK908" s="3"/>
      <c r="UTL908" s="3"/>
      <c r="UTM908" s="3"/>
      <c r="UTN908" s="3"/>
      <c r="UTO908" s="3"/>
      <c r="UTP908" s="3"/>
      <c r="UTQ908" s="3"/>
      <c r="UTR908" s="3"/>
      <c r="UTS908" s="3"/>
      <c r="UTT908" s="3"/>
      <c r="UTU908" s="3"/>
      <c r="UTV908" s="3"/>
      <c r="UTW908" s="3"/>
      <c r="UTX908" s="3"/>
      <c r="UTY908" s="3"/>
      <c r="UTZ908" s="3"/>
      <c r="UUA908" s="3"/>
      <c r="UUB908" s="3"/>
      <c r="UUC908" s="3"/>
      <c r="UUD908" s="3"/>
      <c r="UUE908" s="3"/>
      <c r="UUF908" s="3"/>
      <c r="UUG908" s="3"/>
      <c r="UUH908" s="3"/>
      <c r="UUI908" s="3"/>
      <c r="UUJ908" s="3"/>
      <c r="UUK908" s="3"/>
      <c r="UUL908" s="3"/>
      <c r="UUM908" s="3"/>
      <c r="UUN908" s="3"/>
      <c r="UUO908" s="3"/>
      <c r="UUP908" s="3"/>
      <c r="UUQ908" s="3"/>
      <c r="UUR908" s="3"/>
      <c r="UUS908" s="3"/>
      <c r="UUT908" s="3"/>
      <c r="UUU908" s="3"/>
      <c r="UUV908" s="3"/>
      <c r="UUW908" s="3"/>
      <c r="UUX908" s="3"/>
      <c r="UUY908" s="3"/>
      <c r="UUZ908" s="3"/>
      <c r="UVA908" s="3"/>
      <c r="UVB908" s="3"/>
      <c r="UVC908" s="3"/>
      <c r="UVD908" s="3"/>
      <c r="UVE908" s="3"/>
      <c r="UVF908" s="3"/>
      <c r="UVG908" s="3"/>
      <c r="UVH908" s="3"/>
      <c r="UVI908" s="3"/>
      <c r="UVJ908" s="3"/>
      <c r="UVK908" s="3"/>
      <c r="UVL908" s="3"/>
      <c r="UVM908" s="3"/>
      <c r="UVN908" s="3"/>
      <c r="UVO908" s="3"/>
      <c r="UVP908" s="3"/>
      <c r="UVQ908" s="3"/>
      <c r="UVR908" s="3"/>
      <c r="UVS908" s="3"/>
      <c r="UVT908" s="3"/>
      <c r="UVU908" s="3"/>
      <c r="UVV908" s="3"/>
      <c r="UVW908" s="3"/>
      <c r="UVX908" s="3"/>
      <c r="UVY908" s="3"/>
      <c r="UVZ908" s="3"/>
      <c r="UWA908" s="3"/>
      <c r="UWB908" s="3"/>
      <c r="UWC908" s="3"/>
      <c r="UWD908" s="3"/>
      <c r="UWE908" s="3"/>
      <c r="UWF908" s="3"/>
      <c r="UWG908" s="3"/>
      <c r="UWH908" s="3"/>
      <c r="UWI908" s="3"/>
      <c r="UWJ908" s="3"/>
      <c r="UWK908" s="3"/>
      <c r="UWL908" s="3"/>
      <c r="UWM908" s="3"/>
      <c r="UWN908" s="3"/>
      <c r="UWO908" s="3"/>
      <c r="UWP908" s="3"/>
      <c r="UWQ908" s="3"/>
      <c r="UWR908" s="3"/>
      <c r="UWS908" s="3"/>
      <c r="UWT908" s="3"/>
      <c r="UWU908" s="3"/>
      <c r="UWV908" s="3"/>
      <c r="UWW908" s="3"/>
      <c r="UWX908" s="3"/>
      <c r="UWY908" s="3"/>
      <c r="UWZ908" s="3"/>
      <c r="UXA908" s="3"/>
      <c r="UXB908" s="3"/>
      <c r="UXC908" s="3"/>
      <c r="UXD908" s="3"/>
      <c r="UXE908" s="3"/>
      <c r="UXF908" s="3"/>
      <c r="UXG908" s="3"/>
      <c r="UXH908" s="3"/>
      <c r="UXI908" s="3"/>
      <c r="UXJ908" s="3"/>
      <c r="UXK908" s="3"/>
      <c r="UXL908" s="3"/>
      <c r="UXM908" s="3"/>
      <c r="UXN908" s="3"/>
      <c r="UXO908" s="3"/>
      <c r="UXP908" s="3"/>
      <c r="UXQ908" s="3"/>
      <c r="UXR908" s="3"/>
      <c r="UXS908" s="3"/>
      <c r="UXT908" s="3"/>
      <c r="UXU908" s="3"/>
      <c r="UXV908" s="3"/>
      <c r="UXW908" s="3"/>
      <c r="UXX908" s="3"/>
      <c r="UXY908" s="3"/>
      <c r="UXZ908" s="3"/>
      <c r="UYA908" s="3"/>
      <c r="UYB908" s="3"/>
      <c r="UYC908" s="3"/>
      <c r="UYD908" s="3"/>
      <c r="UYE908" s="3"/>
      <c r="UYF908" s="3"/>
      <c r="UYG908" s="3"/>
      <c r="UYH908" s="3"/>
      <c r="UYI908" s="3"/>
      <c r="UYJ908" s="3"/>
      <c r="UYK908" s="3"/>
      <c r="UYL908" s="3"/>
      <c r="UYM908" s="3"/>
      <c r="UYN908" s="3"/>
      <c r="UYO908" s="3"/>
      <c r="UYP908" s="3"/>
      <c r="UYQ908" s="3"/>
      <c r="UYR908" s="3"/>
      <c r="UYS908" s="3"/>
      <c r="UYT908" s="3"/>
      <c r="UYU908" s="3"/>
      <c r="UYV908" s="3"/>
      <c r="UYW908" s="3"/>
      <c r="UYX908" s="3"/>
      <c r="UYY908" s="3"/>
      <c r="UYZ908" s="3"/>
      <c r="UZA908" s="3"/>
      <c r="UZB908" s="3"/>
      <c r="UZC908" s="3"/>
      <c r="UZD908" s="3"/>
      <c r="UZE908" s="3"/>
      <c r="UZF908" s="3"/>
      <c r="UZG908" s="3"/>
      <c r="UZH908" s="3"/>
      <c r="UZI908" s="3"/>
      <c r="UZJ908" s="3"/>
      <c r="UZK908" s="3"/>
      <c r="UZL908" s="3"/>
      <c r="UZM908" s="3"/>
      <c r="UZN908" s="3"/>
      <c r="UZO908" s="3"/>
      <c r="UZP908" s="3"/>
      <c r="UZQ908" s="3"/>
      <c r="UZR908" s="3"/>
      <c r="UZS908" s="3"/>
      <c r="UZT908" s="3"/>
      <c r="UZU908" s="3"/>
      <c r="UZV908" s="3"/>
      <c r="UZW908" s="3"/>
      <c r="UZX908" s="3"/>
      <c r="UZY908" s="3"/>
      <c r="UZZ908" s="3"/>
      <c r="VAA908" s="3"/>
      <c r="VAB908" s="3"/>
      <c r="VAC908" s="3"/>
      <c r="VAD908" s="3"/>
      <c r="VAE908" s="3"/>
      <c r="VAF908" s="3"/>
      <c r="VAG908" s="3"/>
      <c r="VAH908" s="3"/>
      <c r="VAI908" s="3"/>
      <c r="VAJ908" s="3"/>
      <c r="VAK908" s="3"/>
      <c r="VAL908" s="3"/>
      <c r="VAM908" s="3"/>
      <c r="VAN908" s="3"/>
      <c r="VAO908" s="3"/>
      <c r="VAP908" s="3"/>
      <c r="VAQ908" s="3"/>
      <c r="VAR908" s="3"/>
      <c r="VAS908" s="3"/>
      <c r="VAT908" s="3"/>
      <c r="VAU908" s="3"/>
      <c r="VAV908" s="3"/>
      <c r="VAW908" s="3"/>
      <c r="VAX908" s="3"/>
      <c r="VAY908" s="3"/>
      <c r="VAZ908" s="3"/>
      <c r="VBA908" s="3"/>
      <c r="VBB908" s="3"/>
      <c r="VBC908" s="3"/>
      <c r="VBD908" s="3"/>
      <c r="VBE908" s="3"/>
      <c r="VBF908" s="3"/>
      <c r="VBG908" s="3"/>
      <c r="VBH908" s="3"/>
      <c r="VBI908" s="3"/>
      <c r="VBJ908" s="3"/>
      <c r="VBK908" s="3"/>
      <c r="VBL908" s="3"/>
      <c r="VBM908" s="3"/>
      <c r="VBN908" s="3"/>
      <c r="VBO908" s="3"/>
      <c r="VBP908" s="3"/>
      <c r="VBQ908" s="3"/>
      <c r="VBR908" s="3"/>
      <c r="VBS908" s="3"/>
      <c r="VBT908" s="3"/>
      <c r="VBU908" s="3"/>
      <c r="VBV908" s="3"/>
      <c r="VBW908" s="3"/>
      <c r="VBX908" s="3"/>
      <c r="VBY908" s="3"/>
      <c r="VBZ908" s="3"/>
      <c r="VCA908" s="3"/>
      <c r="VCB908" s="3"/>
      <c r="VCC908" s="3"/>
      <c r="VCD908" s="3"/>
      <c r="VCE908" s="3"/>
      <c r="VCF908" s="3"/>
      <c r="VCG908" s="3"/>
      <c r="VCH908" s="3"/>
      <c r="VCI908" s="3"/>
      <c r="VCJ908" s="3"/>
      <c r="VCK908" s="3"/>
      <c r="VCL908" s="3"/>
      <c r="VCM908" s="3"/>
      <c r="VCN908" s="3"/>
      <c r="VCO908" s="3"/>
      <c r="VCP908" s="3"/>
      <c r="VCQ908" s="3"/>
      <c r="VCR908" s="3"/>
      <c r="VCS908" s="3"/>
      <c r="VCT908" s="3"/>
      <c r="VCU908" s="3"/>
      <c r="VCV908" s="3"/>
      <c r="VCW908" s="3"/>
      <c r="VCX908" s="3"/>
      <c r="VCY908" s="3"/>
      <c r="VCZ908" s="3"/>
      <c r="VDA908" s="3"/>
      <c r="VDB908" s="3"/>
      <c r="VDC908" s="3"/>
      <c r="VDD908" s="3"/>
      <c r="VDE908" s="3"/>
      <c r="VDF908" s="3"/>
      <c r="VDG908" s="3"/>
      <c r="VDH908" s="3"/>
      <c r="VDI908" s="3"/>
      <c r="VDJ908" s="3"/>
      <c r="VDK908" s="3"/>
      <c r="VDL908" s="3"/>
      <c r="VDM908" s="3"/>
      <c r="VDN908" s="3"/>
      <c r="VDO908" s="3"/>
      <c r="VDP908" s="3"/>
      <c r="VDQ908" s="3"/>
      <c r="VDR908" s="3"/>
      <c r="VDS908" s="3"/>
      <c r="VDT908" s="3"/>
      <c r="VDU908" s="3"/>
      <c r="VDV908" s="3"/>
      <c r="VDW908" s="3"/>
      <c r="VDX908" s="3"/>
      <c r="VDY908" s="3"/>
      <c r="VDZ908" s="3"/>
      <c r="VEA908" s="3"/>
      <c r="VEB908" s="3"/>
      <c r="VEC908" s="3"/>
      <c r="VED908" s="3"/>
      <c r="VEE908" s="3"/>
      <c r="VEF908" s="3"/>
      <c r="VEG908" s="3"/>
      <c r="VEH908" s="3"/>
      <c r="VEI908" s="3"/>
      <c r="VEJ908" s="3"/>
      <c r="VEK908" s="3"/>
      <c r="VEL908" s="3"/>
      <c r="VEM908" s="3"/>
      <c r="VEN908" s="3"/>
      <c r="VEO908" s="3"/>
      <c r="VEP908" s="3"/>
      <c r="VEQ908" s="3"/>
      <c r="VER908" s="3"/>
      <c r="VES908" s="3"/>
      <c r="VET908" s="3"/>
      <c r="VEU908" s="3"/>
      <c r="VEV908" s="3"/>
      <c r="VEW908" s="3"/>
      <c r="VEX908" s="3"/>
      <c r="VEY908" s="3"/>
      <c r="VEZ908" s="3"/>
      <c r="VFA908" s="3"/>
      <c r="VFB908" s="3"/>
      <c r="VFC908" s="3"/>
      <c r="VFD908" s="3"/>
      <c r="VFE908" s="3"/>
      <c r="VFF908" s="3"/>
      <c r="VFG908" s="3"/>
      <c r="VFH908" s="3"/>
      <c r="VFI908" s="3"/>
      <c r="VFJ908" s="3"/>
      <c r="VFK908" s="3"/>
      <c r="VFL908" s="3"/>
      <c r="VFM908" s="3"/>
      <c r="VFN908" s="3"/>
      <c r="VFO908" s="3"/>
      <c r="VFP908" s="3"/>
      <c r="VFQ908" s="3"/>
      <c r="VFR908" s="3"/>
      <c r="VFS908" s="3"/>
      <c r="VFT908" s="3"/>
      <c r="VFU908" s="3"/>
      <c r="VFV908" s="3"/>
      <c r="VFW908" s="3"/>
      <c r="VFX908" s="3"/>
      <c r="VFY908" s="3"/>
      <c r="VFZ908" s="3"/>
      <c r="VGA908" s="3"/>
      <c r="VGB908" s="3"/>
      <c r="VGC908" s="3"/>
      <c r="VGD908" s="3"/>
      <c r="VGE908" s="3"/>
      <c r="VGF908" s="3"/>
      <c r="VGG908" s="3"/>
      <c r="VGH908" s="3"/>
      <c r="VGI908" s="3"/>
      <c r="VGJ908" s="3"/>
      <c r="VGK908" s="3"/>
      <c r="VGL908" s="3"/>
      <c r="VGM908" s="3"/>
      <c r="VGN908" s="3"/>
      <c r="VGO908" s="3"/>
      <c r="VGP908" s="3"/>
      <c r="VGQ908" s="3"/>
      <c r="VGR908" s="3"/>
      <c r="VGS908" s="3"/>
      <c r="VGT908" s="3"/>
      <c r="VGU908" s="3"/>
      <c r="VGV908" s="3"/>
      <c r="VGW908" s="3"/>
      <c r="VGX908" s="3"/>
      <c r="VGY908" s="3"/>
      <c r="VGZ908" s="3"/>
      <c r="VHA908" s="3"/>
      <c r="VHB908" s="3"/>
      <c r="VHC908" s="3"/>
      <c r="VHD908" s="3"/>
      <c r="VHE908" s="3"/>
      <c r="VHF908" s="3"/>
      <c r="VHG908" s="3"/>
      <c r="VHH908" s="3"/>
      <c r="VHI908" s="3"/>
      <c r="VHJ908" s="3"/>
      <c r="VHK908" s="3"/>
      <c r="VHL908" s="3"/>
      <c r="VHM908" s="3"/>
      <c r="VHN908" s="3"/>
      <c r="VHO908" s="3"/>
      <c r="VHP908" s="3"/>
      <c r="VHQ908" s="3"/>
      <c r="VHR908" s="3"/>
      <c r="VHS908" s="3"/>
      <c r="VHT908" s="3"/>
      <c r="VHU908" s="3"/>
      <c r="VHV908" s="3"/>
      <c r="VHW908" s="3"/>
      <c r="VHX908" s="3"/>
      <c r="VHY908" s="3"/>
      <c r="VHZ908" s="3"/>
      <c r="VIA908" s="3"/>
      <c r="VIB908" s="3"/>
      <c r="VIC908" s="3"/>
      <c r="VID908" s="3"/>
      <c r="VIE908" s="3"/>
      <c r="VIF908" s="3"/>
      <c r="VIG908" s="3"/>
      <c r="VIH908" s="3"/>
      <c r="VII908" s="3"/>
      <c r="VIJ908" s="3"/>
      <c r="VIK908" s="3"/>
      <c r="VIL908" s="3"/>
      <c r="VIM908" s="3"/>
      <c r="VIN908" s="3"/>
      <c r="VIO908" s="3"/>
      <c r="VIP908" s="3"/>
      <c r="VIQ908" s="3"/>
      <c r="VIR908" s="3"/>
      <c r="VIS908" s="3"/>
      <c r="VIT908" s="3"/>
      <c r="VIU908" s="3"/>
      <c r="VIV908" s="3"/>
      <c r="VIW908" s="3"/>
      <c r="VIX908" s="3"/>
      <c r="VIY908" s="3"/>
      <c r="VIZ908" s="3"/>
      <c r="VJA908" s="3"/>
      <c r="VJB908" s="3"/>
      <c r="VJC908" s="3"/>
      <c r="VJD908" s="3"/>
      <c r="VJE908" s="3"/>
      <c r="VJF908" s="3"/>
      <c r="VJG908" s="3"/>
      <c r="VJH908" s="3"/>
      <c r="VJI908" s="3"/>
      <c r="VJJ908" s="3"/>
      <c r="VJK908" s="3"/>
      <c r="VJL908" s="3"/>
      <c r="VJM908" s="3"/>
      <c r="VJN908" s="3"/>
      <c r="VJO908" s="3"/>
      <c r="VJP908" s="3"/>
      <c r="VJQ908" s="3"/>
      <c r="VJR908" s="3"/>
      <c r="VJS908" s="3"/>
      <c r="VJT908" s="3"/>
      <c r="VJU908" s="3"/>
      <c r="VJV908" s="3"/>
      <c r="VJW908" s="3"/>
      <c r="VJX908" s="3"/>
      <c r="VJY908" s="3"/>
      <c r="VJZ908" s="3"/>
      <c r="VKA908" s="3"/>
      <c r="VKB908" s="3"/>
      <c r="VKC908" s="3"/>
      <c r="VKD908" s="3"/>
      <c r="VKE908" s="3"/>
      <c r="VKF908" s="3"/>
      <c r="VKG908" s="3"/>
      <c r="VKH908" s="3"/>
      <c r="VKI908" s="3"/>
      <c r="VKJ908" s="3"/>
      <c r="VKK908" s="3"/>
      <c r="VKL908" s="3"/>
      <c r="VKM908" s="3"/>
      <c r="VKN908" s="3"/>
      <c r="VKO908" s="3"/>
      <c r="VKP908" s="3"/>
      <c r="VKQ908" s="3"/>
      <c r="VKR908" s="3"/>
      <c r="VKS908" s="3"/>
      <c r="VKT908" s="3"/>
      <c r="VKU908" s="3"/>
      <c r="VKV908" s="3"/>
      <c r="VKW908" s="3"/>
      <c r="VKX908" s="3"/>
      <c r="VKY908" s="3"/>
      <c r="VKZ908" s="3"/>
      <c r="VLA908" s="3"/>
      <c r="VLB908" s="3"/>
      <c r="VLC908" s="3"/>
      <c r="VLD908" s="3"/>
      <c r="VLE908" s="3"/>
      <c r="VLF908" s="3"/>
      <c r="VLG908" s="3"/>
      <c r="VLH908" s="3"/>
      <c r="VLI908" s="3"/>
      <c r="VLJ908" s="3"/>
      <c r="VLK908" s="3"/>
      <c r="VLL908" s="3"/>
      <c r="VLM908" s="3"/>
      <c r="VLN908" s="3"/>
      <c r="VLO908" s="3"/>
      <c r="VLP908" s="3"/>
      <c r="VLQ908" s="3"/>
      <c r="VLR908" s="3"/>
      <c r="VLS908" s="3"/>
      <c r="VLT908" s="3"/>
      <c r="VLU908" s="3"/>
      <c r="VLV908" s="3"/>
      <c r="VLW908" s="3"/>
      <c r="VLX908" s="3"/>
      <c r="VLY908" s="3"/>
      <c r="VLZ908" s="3"/>
      <c r="VMA908" s="3"/>
      <c r="VMB908" s="3"/>
      <c r="VMC908" s="3"/>
      <c r="VMD908" s="3"/>
      <c r="VME908" s="3"/>
      <c r="VMF908" s="3"/>
      <c r="VMG908" s="3"/>
      <c r="VMH908" s="3"/>
      <c r="VMI908" s="3"/>
      <c r="VMJ908" s="3"/>
      <c r="VMK908" s="3"/>
      <c r="VML908" s="3"/>
      <c r="VMM908" s="3"/>
      <c r="VMN908" s="3"/>
      <c r="VMO908" s="3"/>
      <c r="VMP908" s="3"/>
      <c r="VMQ908" s="3"/>
      <c r="VMR908" s="3"/>
      <c r="VMS908" s="3"/>
      <c r="VMT908" s="3"/>
      <c r="VMU908" s="3"/>
      <c r="VMV908" s="3"/>
      <c r="VMW908" s="3"/>
      <c r="VMX908" s="3"/>
      <c r="VMY908" s="3"/>
      <c r="VMZ908" s="3"/>
      <c r="VNA908" s="3"/>
      <c r="VNB908" s="3"/>
      <c r="VNC908" s="3"/>
      <c r="VND908" s="3"/>
      <c r="VNE908" s="3"/>
      <c r="VNF908" s="3"/>
      <c r="VNG908" s="3"/>
      <c r="VNH908" s="3"/>
      <c r="VNI908" s="3"/>
      <c r="VNJ908" s="3"/>
      <c r="VNK908" s="3"/>
      <c r="VNL908" s="3"/>
      <c r="VNM908" s="3"/>
      <c r="VNN908" s="3"/>
      <c r="VNO908" s="3"/>
      <c r="VNP908" s="3"/>
      <c r="VNQ908" s="3"/>
      <c r="VNR908" s="3"/>
      <c r="VNS908" s="3"/>
      <c r="VNT908" s="3"/>
      <c r="VNU908" s="3"/>
      <c r="VNV908" s="3"/>
      <c r="VNW908" s="3"/>
      <c r="VNX908" s="3"/>
      <c r="VNY908" s="3"/>
      <c r="VNZ908" s="3"/>
      <c r="VOA908" s="3"/>
      <c r="VOB908" s="3"/>
      <c r="VOC908" s="3"/>
      <c r="VOD908" s="3"/>
      <c r="VOE908" s="3"/>
      <c r="VOF908" s="3"/>
      <c r="VOG908" s="3"/>
      <c r="VOH908" s="3"/>
      <c r="VOI908" s="3"/>
      <c r="VOJ908" s="3"/>
      <c r="VOK908" s="3"/>
      <c r="VOL908" s="3"/>
      <c r="VOM908" s="3"/>
      <c r="VON908" s="3"/>
      <c r="VOO908" s="3"/>
      <c r="VOP908" s="3"/>
      <c r="VOQ908" s="3"/>
      <c r="VOR908" s="3"/>
      <c r="VOS908" s="3"/>
      <c r="VOT908" s="3"/>
      <c r="VOU908" s="3"/>
      <c r="VOV908" s="3"/>
      <c r="VOW908" s="3"/>
      <c r="VOX908" s="3"/>
      <c r="VOY908" s="3"/>
      <c r="VOZ908" s="3"/>
      <c r="VPA908" s="3"/>
      <c r="VPB908" s="3"/>
      <c r="VPC908" s="3"/>
      <c r="VPD908" s="3"/>
      <c r="VPE908" s="3"/>
      <c r="VPF908" s="3"/>
      <c r="VPG908" s="3"/>
      <c r="VPH908" s="3"/>
      <c r="VPI908" s="3"/>
      <c r="VPJ908" s="3"/>
      <c r="VPK908" s="3"/>
      <c r="VPL908" s="3"/>
      <c r="VPM908" s="3"/>
      <c r="VPN908" s="3"/>
      <c r="VPO908" s="3"/>
      <c r="VPP908" s="3"/>
      <c r="VPQ908" s="3"/>
      <c r="VPR908" s="3"/>
      <c r="VPS908" s="3"/>
      <c r="VPT908" s="3"/>
      <c r="VPU908" s="3"/>
      <c r="VPV908" s="3"/>
      <c r="VPW908" s="3"/>
      <c r="VPX908" s="3"/>
      <c r="VPY908" s="3"/>
      <c r="VPZ908" s="3"/>
      <c r="VQA908" s="3"/>
      <c r="VQB908" s="3"/>
      <c r="VQC908" s="3"/>
      <c r="VQD908" s="3"/>
      <c r="VQE908" s="3"/>
      <c r="VQF908" s="3"/>
      <c r="VQG908" s="3"/>
      <c r="VQH908" s="3"/>
      <c r="VQI908" s="3"/>
      <c r="VQJ908" s="3"/>
      <c r="VQK908" s="3"/>
      <c r="VQL908" s="3"/>
      <c r="VQM908" s="3"/>
      <c r="VQN908" s="3"/>
      <c r="VQO908" s="3"/>
      <c r="VQP908" s="3"/>
      <c r="VQQ908" s="3"/>
      <c r="VQR908" s="3"/>
      <c r="VQS908" s="3"/>
      <c r="VQT908" s="3"/>
      <c r="VQU908" s="3"/>
      <c r="VQV908" s="3"/>
      <c r="VQW908" s="3"/>
      <c r="VQX908" s="3"/>
      <c r="VQY908" s="3"/>
      <c r="VQZ908" s="3"/>
      <c r="VRA908" s="3"/>
      <c r="VRB908" s="3"/>
      <c r="VRC908" s="3"/>
      <c r="VRD908" s="3"/>
      <c r="VRE908" s="3"/>
      <c r="VRF908" s="3"/>
      <c r="VRG908" s="3"/>
      <c r="VRH908" s="3"/>
      <c r="VRI908" s="3"/>
      <c r="VRJ908" s="3"/>
      <c r="VRK908" s="3"/>
      <c r="VRL908" s="3"/>
      <c r="VRM908" s="3"/>
      <c r="VRN908" s="3"/>
      <c r="VRO908" s="3"/>
      <c r="VRP908" s="3"/>
      <c r="VRQ908" s="3"/>
      <c r="VRR908" s="3"/>
      <c r="VRS908" s="3"/>
      <c r="VRT908" s="3"/>
      <c r="VRU908" s="3"/>
      <c r="VRV908" s="3"/>
      <c r="VRW908" s="3"/>
      <c r="VRX908" s="3"/>
      <c r="VRY908" s="3"/>
      <c r="VRZ908" s="3"/>
      <c r="VSA908" s="3"/>
      <c r="VSB908" s="3"/>
      <c r="VSC908" s="3"/>
      <c r="VSD908" s="3"/>
      <c r="VSE908" s="3"/>
      <c r="VSF908" s="3"/>
      <c r="VSG908" s="3"/>
      <c r="VSH908" s="3"/>
      <c r="VSI908" s="3"/>
      <c r="VSJ908" s="3"/>
      <c r="VSK908" s="3"/>
      <c r="VSL908" s="3"/>
      <c r="VSM908" s="3"/>
      <c r="VSN908" s="3"/>
      <c r="VSO908" s="3"/>
      <c r="VSP908" s="3"/>
      <c r="VSQ908" s="3"/>
      <c r="VSR908" s="3"/>
      <c r="VSS908" s="3"/>
      <c r="VST908" s="3"/>
      <c r="VSU908" s="3"/>
      <c r="VSV908" s="3"/>
      <c r="VSW908" s="3"/>
      <c r="VSX908" s="3"/>
      <c r="VSY908" s="3"/>
      <c r="VSZ908" s="3"/>
      <c r="VTA908" s="3"/>
      <c r="VTB908" s="3"/>
      <c r="VTC908" s="3"/>
      <c r="VTD908" s="3"/>
      <c r="VTE908" s="3"/>
      <c r="VTF908" s="3"/>
      <c r="VTG908" s="3"/>
      <c r="VTH908" s="3"/>
      <c r="VTI908" s="3"/>
      <c r="VTJ908" s="3"/>
      <c r="VTK908" s="3"/>
      <c r="VTL908" s="3"/>
      <c r="VTM908" s="3"/>
      <c r="VTN908" s="3"/>
      <c r="VTO908" s="3"/>
      <c r="VTP908" s="3"/>
      <c r="VTQ908" s="3"/>
      <c r="VTR908" s="3"/>
      <c r="VTS908" s="3"/>
      <c r="VTT908" s="3"/>
      <c r="VTU908" s="3"/>
      <c r="VTV908" s="3"/>
      <c r="VTW908" s="3"/>
      <c r="VTX908" s="3"/>
      <c r="VTY908" s="3"/>
      <c r="VTZ908" s="3"/>
      <c r="VUA908" s="3"/>
      <c r="VUB908" s="3"/>
      <c r="VUC908" s="3"/>
      <c r="VUD908" s="3"/>
      <c r="VUE908" s="3"/>
      <c r="VUF908" s="3"/>
      <c r="VUG908" s="3"/>
      <c r="VUH908" s="3"/>
      <c r="VUI908" s="3"/>
      <c r="VUJ908" s="3"/>
      <c r="VUK908" s="3"/>
      <c r="VUL908" s="3"/>
      <c r="VUM908" s="3"/>
      <c r="VUN908" s="3"/>
      <c r="VUO908" s="3"/>
      <c r="VUP908" s="3"/>
      <c r="VUQ908" s="3"/>
      <c r="VUR908" s="3"/>
      <c r="VUS908" s="3"/>
      <c r="VUT908" s="3"/>
      <c r="VUU908" s="3"/>
      <c r="VUV908" s="3"/>
      <c r="VUW908" s="3"/>
      <c r="VUX908" s="3"/>
      <c r="VUY908" s="3"/>
      <c r="VUZ908" s="3"/>
      <c r="VVA908" s="3"/>
      <c r="VVB908" s="3"/>
      <c r="VVC908" s="3"/>
      <c r="VVD908" s="3"/>
      <c r="VVE908" s="3"/>
      <c r="VVF908" s="3"/>
      <c r="VVG908" s="3"/>
      <c r="VVH908" s="3"/>
      <c r="VVI908" s="3"/>
      <c r="VVJ908" s="3"/>
      <c r="VVK908" s="3"/>
      <c r="VVL908" s="3"/>
      <c r="VVM908" s="3"/>
      <c r="VVN908" s="3"/>
      <c r="VVO908" s="3"/>
      <c r="VVP908" s="3"/>
      <c r="VVQ908" s="3"/>
      <c r="VVR908" s="3"/>
      <c r="VVS908" s="3"/>
      <c r="VVT908" s="3"/>
      <c r="VVU908" s="3"/>
      <c r="VVV908" s="3"/>
      <c r="VVW908" s="3"/>
      <c r="VVX908" s="3"/>
      <c r="VVY908" s="3"/>
      <c r="VVZ908" s="3"/>
      <c r="VWA908" s="3"/>
      <c r="VWB908" s="3"/>
      <c r="VWC908" s="3"/>
      <c r="VWD908" s="3"/>
      <c r="VWE908" s="3"/>
      <c r="VWF908" s="3"/>
      <c r="VWG908" s="3"/>
      <c r="VWH908" s="3"/>
      <c r="VWI908" s="3"/>
      <c r="VWJ908" s="3"/>
      <c r="VWK908" s="3"/>
      <c r="VWL908" s="3"/>
      <c r="VWM908" s="3"/>
      <c r="VWN908" s="3"/>
      <c r="VWO908" s="3"/>
      <c r="VWP908" s="3"/>
      <c r="VWQ908" s="3"/>
      <c r="VWR908" s="3"/>
      <c r="VWS908" s="3"/>
      <c r="VWT908" s="3"/>
      <c r="VWU908" s="3"/>
      <c r="VWV908" s="3"/>
      <c r="VWW908" s="3"/>
      <c r="VWX908" s="3"/>
      <c r="VWY908" s="3"/>
      <c r="VWZ908" s="3"/>
      <c r="VXA908" s="3"/>
      <c r="VXB908" s="3"/>
      <c r="VXC908" s="3"/>
      <c r="VXD908" s="3"/>
      <c r="VXE908" s="3"/>
      <c r="VXF908" s="3"/>
      <c r="VXG908" s="3"/>
      <c r="VXH908" s="3"/>
      <c r="VXI908" s="3"/>
      <c r="VXJ908" s="3"/>
      <c r="VXK908" s="3"/>
      <c r="VXL908" s="3"/>
      <c r="VXM908" s="3"/>
      <c r="VXN908" s="3"/>
      <c r="VXO908" s="3"/>
      <c r="VXP908" s="3"/>
      <c r="VXQ908" s="3"/>
      <c r="VXR908" s="3"/>
      <c r="VXS908" s="3"/>
      <c r="VXT908" s="3"/>
      <c r="VXU908" s="3"/>
      <c r="VXV908" s="3"/>
      <c r="VXW908" s="3"/>
      <c r="VXX908" s="3"/>
      <c r="VXY908" s="3"/>
      <c r="VXZ908" s="3"/>
      <c r="VYA908" s="3"/>
      <c r="VYB908" s="3"/>
      <c r="VYC908" s="3"/>
      <c r="VYD908" s="3"/>
      <c r="VYE908" s="3"/>
      <c r="VYF908" s="3"/>
      <c r="VYG908" s="3"/>
      <c r="VYH908" s="3"/>
      <c r="VYI908" s="3"/>
      <c r="VYJ908" s="3"/>
      <c r="VYK908" s="3"/>
      <c r="VYL908" s="3"/>
      <c r="VYM908" s="3"/>
      <c r="VYN908" s="3"/>
      <c r="VYO908" s="3"/>
      <c r="VYP908" s="3"/>
      <c r="VYQ908" s="3"/>
      <c r="VYR908" s="3"/>
      <c r="VYS908" s="3"/>
      <c r="VYT908" s="3"/>
      <c r="VYU908" s="3"/>
      <c r="VYV908" s="3"/>
      <c r="VYW908" s="3"/>
      <c r="VYX908" s="3"/>
      <c r="VYY908" s="3"/>
      <c r="VYZ908" s="3"/>
      <c r="VZA908" s="3"/>
      <c r="VZB908" s="3"/>
      <c r="VZC908" s="3"/>
      <c r="VZD908" s="3"/>
      <c r="VZE908" s="3"/>
      <c r="VZF908" s="3"/>
      <c r="VZG908" s="3"/>
      <c r="VZH908" s="3"/>
      <c r="VZI908" s="3"/>
      <c r="VZJ908" s="3"/>
      <c r="VZK908" s="3"/>
      <c r="VZL908" s="3"/>
      <c r="VZM908" s="3"/>
      <c r="VZN908" s="3"/>
      <c r="VZO908" s="3"/>
      <c r="VZP908" s="3"/>
      <c r="VZQ908" s="3"/>
      <c r="VZR908" s="3"/>
      <c r="VZS908" s="3"/>
      <c r="VZT908" s="3"/>
      <c r="VZU908" s="3"/>
      <c r="VZV908" s="3"/>
      <c r="VZW908" s="3"/>
      <c r="VZX908" s="3"/>
      <c r="VZY908" s="3"/>
      <c r="VZZ908" s="3"/>
      <c r="WAA908" s="3"/>
      <c r="WAB908" s="3"/>
      <c r="WAC908" s="3"/>
      <c r="WAD908" s="3"/>
      <c r="WAE908" s="3"/>
      <c r="WAF908" s="3"/>
      <c r="WAG908" s="3"/>
      <c r="WAH908" s="3"/>
      <c r="WAI908" s="3"/>
      <c r="WAJ908" s="3"/>
      <c r="WAK908" s="3"/>
      <c r="WAL908" s="3"/>
      <c r="WAM908" s="3"/>
      <c r="WAN908" s="3"/>
      <c r="WAO908" s="3"/>
      <c r="WAP908" s="3"/>
      <c r="WAQ908" s="3"/>
      <c r="WAR908" s="3"/>
      <c r="WAS908" s="3"/>
      <c r="WAT908" s="3"/>
      <c r="WAU908" s="3"/>
      <c r="WAV908" s="3"/>
      <c r="WAW908" s="3"/>
      <c r="WAX908" s="3"/>
      <c r="WAY908" s="3"/>
      <c r="WAZ908" s="3"/>
      <c r="WBA908" s="3"/>
      <c r="WBB908" s="3"/>
      <c r="WBC908" s="3"/>
      <c r="WBD908" s="3"/>
      <c r="WBE908" s="3"/>
      <c r="WBF908" s="3"/>
      <c r="WBG908" s="3"/>
      <c r="WBH908" s="3"/>
      <c r="WBI908" s="3"/>
      <c r="WBJ908" s="3"/>
      <c r="WBK908" s="3"/>
      <c r="WBL908" s="3"/>
      <c r="WBM908" s="3"/>
      <c r="WBN908" s="3"/>
      <c r="WBO908" s="3"/>
      <c r="WBP908" s="3"/>
      <c r="WBQ908" s="3"/>
      <c r="WBR908" s="3"/>
      <c r="WBS908" s="3"/>
      <c r="WBT908" s="3"/>
      <c r="WBU908" s="3"/>
      <c r="WBV908" s="3"/>
      <c r="WBW908" s="3"/>
      <c r="WBX908" s="3"/>
      <c r="WBY908" s="3"/>
      <c r="WBZ908" s="3"/>
      <c r="WCA908" s="3"/>
      <c r="WCB908" s="3"/>
      <c r="WCC908" s="3"/>
      <c r="WCD908" s="3"/>
      <c r="WCE908" s="3"/>
      <c r="WCF908" s="3"/>
      <c r="WCG908" s="3"/>
      <c r="WCH908" s="3"/>
      <c r="WCI908" s="3"/>
      <c r="WCJ908" s="3"/>
      <c r="WCK908" s="3"/>
      <c r="WCL908" s="3"/>
      <c r="WCM908" s="3"/>
      <c r="WCN908" s="3"/>
      <c r="WCO908" s="3"/>
      <c r="WCP908" s="3"/>
      <c r="WCQ908" s="3"/>
      <c r="WCR908" s="3"/>
      <c r="WCS908" s="3"/>
      <c r="WCT908" s="3"/>
      <c r="WCU908" s="3"/>
      <c r="WCV908" s="3"/>
      <c r="WCW908" s="3"/>
      <c r="WCX908" s="3"/>
      <c r="WCY908" s="3"/>
      <c r="WCZ908" s="3"/>
      <c r="WDA908" s="3"/>
      <c r="WDB908" s="3"/>
      <c r="WDC908" s="3"/>
      <c r="WDD908" s="3"/>
      <c r="WDE908" s="3"/>
      <c r="WDF908" s="3"/>
      <c r="WDG908" s="3"/>
      <c r="WDH908" s="3"/>
      <c r="WDI908" s="3"/>
      <c r="WDJ908" s="3"/>
      <c r="WDK908" s="3"/>
      <c r="WDL908" s="3"/>
      <c r="WDM908" s="3"/>
      <c r="WDN908" s="3"/>
      <c r="WDO908" s="3"/>
      <c r="WDP908" s="3"/>
      <c r="WDQ908" s="3"/>
      <c r="WDR908" s="3"/>
      <c r="WDS908" s="3"/>
      <c r="WDT908" s="3"/>
      <c r="WDU908" s="3"/>
      <c r="WDV908" s="3"/>
      <c r="WDW908" s="3"/>
      <c r="WDX908" s="3"/>
      <c r="WDY908" s="3"/>
      <c r="WDZ908" s="3"/>
      <c r="WEA908" s="3"/>
      <c r="WEB908" s="3"/>
      <c r="WEC908" s="3"/>
      <c r="WED908" s="3"/>
      <c r="WEE908" s="3"/>
      <c r="WEF908" s="3"/>
      <c r="WEG908" s="3"/>
      <c r="WEH908" s="3"/>
      <c r="WEI908" s="3"/>
      <c r="WEJ908" s="3"/>
      <c r="WEK908" s="3"/>
      <c r="WEL908" s="3"/>
      <c r="WEM908" s="3"/>
      <c r="WEN908" s="3"/>
      <c r="WEO908" s="3"/>
      <c r="WEP908" s="3"/>
      <c r="WEQ908" s="3"/>
      <c r="WER908" s="3"/>
      <c r="WES908" s="3"/>
      <c r="WET908" s="3"/>
      <c r="WEU908" s="3"/>
      <c r="WEV908" s="3"/>
      <c r="WEW908" s="3"/>
      <c r="WEX908" s="3"/>
      <c r="WEY908" s="3"/>
      <c r="WEZ908" s="3"/>
      <c r="WFA908" s="3"/>
      <c r="WFB908" s="3"/>
      <c r="WFC908" s="3"/>
      <c r="WFD908" s="3"/>
      <c r="WFE908" s="3"/>
      <c r="WFF908" s="3"/>
      <c r="WFG908" s="3"/>
      <c r="WFH908" s="3"/>
      <c r="WFI908" s="3"/>
      <c r="WFJ908" s="3"/>
      <c r="WFK908" s="3"/>
      <c r="WFL908" s="3"/>
      <c r="WFM908" s="3"/>
      <c r="WFN908" s="3"/>
      <c r="WFO908" s="3"/>
      <c r="WFP908" s="3"/>
      <c r="WFQ908" s="3"/>
      <c r="WFR908" s="3"/>
      <c r="WFS908" s="3"/>
      <c r="WFT908" s="3"/>
      <c r="WFU908" s="3"/>
      <c r="WFV908" s="3"/>
      <c r="WFW908" s="3"/>
      <c r="WFX908" s="3"/>
      <c r="WFY908" s="3"/>
      <c r="WFZ908" s="3"/>
      <c r="WGA908" s="3"/>
      <c r="WGB908" s="3"/>
      <c r="WGC908" s="3"/>
      <c r="WGD908" s="3"/>
      <c r="WGE908" s="3"/>
      <c r="WGF908" s="3"/>
      <c r="WGG908" s="3"/>
      <c r="WGH908" s="3"/>
      <c r="WGI908" s="3"/>
      <c r="WGJ908" s="3"/>
      <c r="WGK908" s="3"/>
      <c r="WGL908" s="3"/>
      <c r="WGM908" s="3"/>
      <c r="WGN908" s="3"/>
      <c r="WGO908" s="3"/>
      <c r="WGP908" s="3"/>
      <c r="WGQ908" s="3"/>
      <c r="WGR908" s="3"/>
      <c r="WGS908" s="3"/>
      <c r="WGT908" s="3"/>
      <c r="WGU908" s="3"/>
      <c r="WGV908" s="3"/>
      <c r="WGW908" s="3"/>
      <c r="WGX908" s="3"/>
      <c r="WGY908" s="3"/>
      <c r="WGZ908" s="3"/>
      <c r="WHA908" s="3"/>
      <c r="WHB908" s="3"/>
      <c r="WHC908" s="3"/>
      <c r="WHD908" s="3"/>
      <c r="WHE908" s="3"/>
      <c r="WHF908" s="3"/>
      <c r="WHG908" s="3"/>
      <c r="WHH908" s="3"/>
      <c r="WHI908" s="3"/>
      <c r="WHJ908" s="3"/>
      <c r="WHK908" s="3"/>
      <c r="WHL908" s="3"/>
      <c r="WHM908" s="3"/>
      <c r="WHN908" s="3"/>
      <c r="WHO908" s="3"/>
      <c r="WHP908" s="3"/>
      <c r="WHQ908" s="3"/>
      <c r="WHR908" s="3"/>
      <c r="WHS908" s="3"/>
      <c r="WHT908" s="3"/>
      <c r="WHU908" s="3"/>
      <c r="WHV908" s="3"/>
      <c r="WHW908" s="3"/>
      <c r="WHX908" s="3"/>
      <c r="WHY908" s="3"/>
      <c r="WHZ908" s="3"/>
      <c r="WIA908" s="3"/>
      <c r="WIB908" s="3"/>
      <c r="WIC908" s="3"/>
      <c r="WID908" s="3"/>
      <c r="WIE908" s="3"/>
      <c r="WIF908" s="3"/>
      <c r="WIG908" s="3"/>
      <c r="WIH908" s="3"/>
      <c r="WII908" s="3"/>
      <c r="WIJ908" s="3"/>
      <c r="WIK908" s="3"/>
      <c r="WIL908" s="3"/>
      <c r="WIM908" s="3"/>
      <c r="WIN908" s="3"/>
      <c r="WIO908" s="3"/>
      <c r="WIP908" s="3"/>
      <c r="WIQ908" s="3"/>
      <c r="WIR908" s="3"/>
      <c r="WIS908" s="3"/>
      <c r="WIT908" s="3"/>
      <c r="WIU908" s="3"/>
      <c r="WIV908" s="3"/>
      <c r="WIW908" s="3"/>
      <c r="WIX908" s="3"/>
      <c r="WIY908" s="3"/>
      <c r="WIZ908" s="3"/>
      <c r="WJA908" s="3"/>
      <c r="WJB908" s="3"/>
      <c r="WJC908" s="3"/>
      <c r="WJD908" s="3"/>
      <c r="WJE908" s="3"/>
      <c r="WJF908" s="3"/>
      <c r="WJG908" s="3"/>
      <c r="WJH908" s="3"/>
      <c r="WJI908" s="3"/>
      <c r="WJJ908" s="3"/>
      <c r="WJK908" s="3"/>
      <c r="WJL908" s="3"/>
      <c r="WJM908" s="3"/>
      <c r="WJN908" s="3"/>
      <c r="WJO908" s="3"/>
      <c r="WJP908" s="3"/>
      <c r="WJQ908" s="3"/>
      <c r="WJR908" s="3"/>
      <c r="WJS908" s="3"/>
      <c r="WJT908" s="3"/>
      <c r="WJU908" s="3"/>
      <c r="WJV908" s="3"/>
      <c r="WJW908" s="3"/>
      <c r="WJX908" s="3"/>
      <c r="WJY908" s="3"/>
      <c r="WJZ908" s="3"/>
      <c r="WKA908" s="3"/>
      <c r="WKB908" s="3"/>
      <c r="WKC908" s="3"/>
      <c r="WKD908" s="3"/>
      <c r="WKE908" s="3"/>
      <c r="WKF908" s="3"/>
      <c r="WKG908" s="3"/>
      <c r="WKH908" s="3"/>
      <c r="WKI908" s="3"/>
      <c r="WKJ908" s="3"/>
      <c r="WKK908" s="3"/>
      <c r="WKL908" s="3"/>
      <c r="WKM908" s="3"/>
      <c r="WKN908" s="3"/>
      <c r="WKO908" s="3"/>
      <c r="WKP908" s="3"/>
      <c r="WKQ908" s="3"/>
      <c r="WKR908" s="3"/>
      <c r="WKS908" s="3"/>
      <c r="WKT908" s="3"/>
      <c r="WKU908" s="3"/>
      <c r="WKV908" s="3"/>
      <c r="WKW908" s="3"/>
      <c r="WKX908" s="3"/>
      <c r="WKY908" s="3"/>
      <c r="WKZ908" s="3"/>
      <c r="WLA908" s="3"/>
      <c r="WLB908" s="3"/>
      <c r="WLC908" s="3"/>
      <c r="WLD908" s="3"/>
      <c r="WLE908" s="3"/>
      <c r="WLF908" s="3"/>
      <c r="WLG908" s="3"/>
      <c r="WLH908" s="3"/>
      <c r="WLI908" s="3"/>
      <c r="WLJ908" s="3"/>
      <c r="WLK908" s="3"/>
      <c r="WLL908" s="3"/>
      <c r="WLM908" s="3"/>
      <c r="WLN908" s="3"/>
      <c r="WLO908" s="3"/>
      <c r="WLP908" s="3"/>
      <c r="WLQ908" s="3"/>
      <c r="WLR908" s="3"/>
      <c r="WLS908" s="3"/>
      <c r="WLT908" s="3"/>
      <c r="WLU908" s="3"/>
      <c r="WLV908" s="3"/>
      <c r="WLW908" s="3"/>
      <c r="WLX908" s="3"/>
      <c r="WLY908" s="3"/>
      <c r="WLZ908" s="3"/>
      <c r="WMA908" s="3"/>
      <c r="WMB908" s="3"/>
      <c r="WMC908" s="3"/>
      <c r="WMD908" s="3"/>
      <c r="WME908" s="3"/>
      <c r="WMF908" s="3"/>
      <c r="WMG908" s="3"/>
      <c r="WMH908" s="3"/>
      <c r="WMI908" s="3"/>
      <c r="WMJ908" s="3"/>
      <c r="WMK908" s="3"/>
      <c r="WML908" s="3"/>
      <c r="WMM908" s="3"/>
      <c r="WMN908" s="3"/>
      <c r="WMO908" s="3"/>
      <c r="WMP908" s="3"/>
      <c r="WMQ908" s="3"/>
      <c r="WMR908" s="3"/>
      <c r="WMS908" s="3"/>
      <c r="WMT908" s="3"/>
      <c r="WMU908" s="3"/>
      <c r="WMV908" s="3"/>
      <c r="WMW908" s="3"/>
      <c r="WMX908" s="3"/>
      <c r="WMY908" s="3"/>
      <c r="WMZ908" s="3"/>
      <c r="WNA908" s="3"/>
      <c r="WNB908" s="3"/>
      <c r="WNC908" s="3"/>
      <c r="WND908" s="3"/>
      <c r="WNE908" s="3"/>
      <c r="WNF908" s="3"/>
      <c r="WNG908" s="3"/>
      <c r="WNH908" s="3"/>
      <c r="WNI908" s="3"/>
      <c r="WNJ908" s="3"/>
      <c r="WNK908" s="3"/>
      <c r="WNL908" s="3"/>
      <c r="WNM908" s="3"/>
      <c r="WNN908" s="3"/>
      <c r="WNO908" s="3"/>
      <c r="WNP908" s="3"/>
      <c r="WNQ908" s="3"/>
      <c r="WNR908" s="3"/>
      <c r="WNS908" s="3"/>
      <c r="WNT908" s="3"/>
      <c r="WNU908" s="3"/>
      <c r="WNV908" s="3"/>
      <c r="WNW908" s="3"/>
      <c r="WNX908" s="3"/>
      <c r="WNY908" s="3"/>
      <c r="WNZ908" s="3"/>
      <c r="WOA908" s="3"/>
      <c r="WOB908" s="3"/>
      <c r="WOC908" s="3"/>
      <c r="WOD908" s="3"/>
      <c r="WOE908" s="3"/>
      <c r="WOF908" s="3"/>
      <c r="WOG908" s="3"/>
      <c r="WOH908" s="3"/>
      <c r="WOI908" s="3"/>
      <c r="WOJ908" s="3"/>
      <c r="WOK908" s="3"/>
      <c r="WOL908" s="3"/>
      <c r="WOM908" s="3"/>
      <c r="WON908" s="3"/>
      <c r="WOO908" s="3"/>
      <c r="WOP908" s="3"/>
      <c r="WOQ908" s="3"/>
      <c r="WOR908" s="3"/>
      <c r="WOS908" s="3"/>
      <c r="WOT908" s="3"/>
      <c r="WOU908" s="3"/>
      <c r="WOV908" s="3"/>
      <c r="WOW908" s="3"/>
      <c r="WOX908" s="3"/>
      <c r="WOY908" s="3"/>
      <c r="WOZ908" s="3"/>
      <c r="WPA908" s="3"/>
      <c r="WPB908" s="3"/>
      <c r="WPC908" s="3"/>
      <c r="WPD908" s="3"/>
      <c r="WPE908" s="3"/>
      <c r="WPF908" s="3"/>
      <c r="WPG908" s="3"/>
      <c r="WPH908" s="3"/>
      <c r="WPI908" s="3"/>
      <c r="WPJ908" s="3"/>
      <c r="WPK908" s="3"/>
      <c r="WPL908" s="3"/>
      <c r="WPM908" s="3"/>
      <c r="WPN908" s="3"/>
      <c r="WPO908" s="3"/>
      <c r="WPP908" s="3"/>
      <c r="WPQ908" s="3"/>
      <c r="WPR908" s="3"/>
      <c r="WPS908" s="3"/>
      <c r="WPT908" s="3"/>
      <c r="WPU908" s="3"/>
      <c r="WPV908" s="3"/>
      <c r="WPW908" s="3"/>
      <c r="WPX908" s="3"/>
      <c r="WPY908" s="3"/>
      <c r="WPZ908" s="3"/>
      <c r="WQA908" s="3"/>
      <c r="WQB908" s="3"/>
      <c r="WQC908" s="3"/>
      <c r="WQD908" s="3"/>
      <c r="WQE908" s="3"/>
      <c r="WQF908" s="3"/>
      <c r="WQG908" s="3"/>
      <c r="WQH908" s="3"/>
      <c r="WQI908" s="3"/>
      <c r="WQJ908" s="3"/>
      <c r="WQK908" s="3"/>
      <c r="WQL908" s="3"/>
      <c r="WQM908" s="3"/>
      <c r="WQN908" s="3"/>
      <c r="WQO908" s="3"/>
      <c r="WQP908" s="3"/>
      <c r="WQQ908" s="3"/>
      <c r="WQR908" s="3"/>
      <c r="WQS908" s="3"/>
      <c r="WQT908" s="3"/>
      <c r="WQU908" s="3"/>
      <c r="WQV908" s="3"/>
      <c r="WQW908" s="3"/>
      <c r="WQX908" s="3"/>
      <c r="WQY908" s="3"/>
      <c r="WQZ908" s="3"/>
      <c r="WRA908" s="3"/>
      <c r="WRB908" s="3"/>
      <c r="WRC908" s="3"/>
      <c r="WRD908" s="3"/>
      <c r="WRE908" s="3"/>
      <c r="WRF908" s="3"/>
      <c r="WRG908" s="3"/>
      <c r="WRH908" s="3"/>
      <c r="WRI908" s="3"/>
      <c r="WRJ908" s="3"/>
      <c r="WRK908" s="3"/>
      <c r="WRL908" s="3"/>
      <c r="WRM908" s="3"/>
      <c r="WRN908" s="3"/>
      <c r="WRO908" s="3"/>
      <c r="WRP908" s="3"/>
      <c r="WRQ908" s="3"/>
      <c r="WRR908" s="3"/>
      <c r="WRS908" s="3"/>
      <c r="WRT908" s="3"/>
      <c r="WRU908" s="3"/>
      <c r="WRV908" s="3"/>
      <c r="WRW908" s="3"/>
      <c r="WRX908" s="3"/>
      <c r="WRY908" s="3"/>
      <c r="WRZ908" s="3"/>
      <c r="WSA908" s="3"/>
      <c r="WSB908" s="3"/>
      <c r="WSC908" s="3"/>
      <c r="WSD908" s="3"/>
      <c r="WSE908" s="3"/>
      <c r="WSF908" s="3"/>
      <c r="WSG908" s="3"/>
      <c r="WSH908" s="3"/>
      <c r="WSI908" s="3"/>
      <c r="WSJ908" s="3"/>
      <c r="WSK908" s="3"/>
      <c r="WSL908" s="3"/>
      <c r="WSM908" s="3"/>
      <c r="WSN908" s="3"/>
      <c r="WSO908" s="3"/>
      <c r="WSP908" s="3"/>
      <c r="WSQ908" s="3"/>
      <c r="WSR908" s="3"/>
      <c r="WSS908" s="3"/>
      <c r="WST908" s="3"/>
      <c r="WSU908" s="3"/>
      <c r="WSV908" s="3"/>
      <c r="WSW908" s="3"/>
      <c r="WSX908" s="3"/>
      <c r="WSY908" s="3"/>
      <c r="WSZ908" s="3"/>
      <c r="WTA908" s="3"/>
      <c r="WTB908" s="3"/>
      <c r="WTC908" s="3"/>
      <c r="WTD908" s="3"/>
      <c r="WTE908" s="3"/>
      <c r="WTF908" s="3"/>
      <c r="WTG908" s="3"/>
      <c r="WTH908" s="3"/>
      <c r="WTI908" s="3"/>
      <c r="WTJ908" s="3"/>
      <c r="WTK908" s="3"/>
      <c r="WTL908" s="3"/>
      <c r="WTM908" s="3"/>
      <c r="WTN908" s="3"/>
      <c r="WTO908" s="3"/>
      <c r="WTP908" s="3"/>
      <c r="WTQ908" s="3"/>
      <c r="WTR908" s="3"/>
      <c r="WTS908" s="3"/>
      <c r="WTT908" s="3"/>
      <c r="WTU908" s="3"/>
      <c r="WTV908" s="3"/>
      <c r="WTW908" s="3"/>
      <c r="WTX908" s="3"/>
      <c r="WTY908" s="3"/>
      <c r="WTZ908" s="3"/>
      <c r="WUA908" s="3"/>
      <c r="WUB908" s="3"/>
      <c r="WUC908" s="3"/>
      <c r="WUD908" s="3"/>
      <c r="WUE908" s="3"/>
      <c r="WUF908" s="3"/>
      <c r="WUG908" s="3"/>
      <c r="WUH908" s="3"/>
      <c r="WUI908" s="3"/>
      <c r="WUJ908" s="3"/>
      <c r="WUK908" s="3"/>
      <c r="WUL908" s="3"/>
      <c r="WUM908" s="3"/>
      <c r="WUN908" s="3"/>
      <c r="WUO908" s="3"/>
      <c r="WUP908" s="3"/>
      <c r="WUQ908" s="3"/>
      <c r="WUR908" s="3"/>
      <c r="WUS908" s="3"/>
      <c r="WUT908" s="3"/>
      <c r="WUU908" s="3"/>
      <c r="WUV908" s="3"/>
      <c r="WUW908" s="3"/>
      <c r="WUX908" s="3"/>
      <c r="WUY908" s="3"/>
      <c r="WUZ908" s="3"/>
      <c r="WVA908" s="3"/>
      <c r="WVB908" s="3"/>
      <c r="WVC908" s="3"/>
      <c r="WVD908" s="3"/>
      <c r="WVE908" s="3"/>
      <c r="WVF908" s="3"/>
      <c r="WVG908" s="3"/>
      <c r="WVH908" s="3"/>
      <c r="WVI908" s="3"/>
      <c r="WVJ908" s="3"/>
      <c r="WVK908" s="3"/>
      <c r="WVL908" s="3"/>
      <c r="WVM908" s="3"/>
      <c r="WVN908" s="3"/>
      <c r="WVO908" s="3"/>
      <c r="WVP908" s="3"/>
    </row>
    <row r="909" spans="1:16136" ht="15.95" customHeight="1" x14ac:dyDescent="0.2">
      <c r="A909" s="519" t="s">
        <v>596</v>
      </c>
      <c r="B909" s="519"/>
    </row>
    <row r="910" spans="1:16136" ht="15.95" customHeight="1" x14ac:dyDescent="0.2">
      <c r="A910" s="519" t="s">
        <v>853</v>
      </c>
      <c r="B910" s="519"/>
    </row>
    <row r="913" spans="2:2" ht="15.95" customHeight="1" x14ac:dyDescent="0.2">
      <c r="B913" s="45"/>
    </row>
  </sheetData>
  <mergeCells count="23">
    <mergeCell ref="B33:F33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F282:F283"/>
    <mergeCell ref="A909:B909"/>
    <mergeCell ref="A910:B910"/>
    <mergeCell ref="B34:F34"/>
    <mergeCell ref="B35:F35"/>
    <mergeCell ref="B38:B39"/>
    <mergeCell ref="A282:A283"/>
    <mergeCell ref="B282:B283"/>
    <mergeCell ref="C282:C283"/>
    <mergeCell ref="D282:D283"/>
    <mergeCell ref="E282:E283"/>
  </mergeCells>
  <pageMargins left="0.59055118110236227" right="0.59055118110236227" top="0.59055118110236227" bottom="0.59055118110236227" header="0.51181102362204722" footer="0.51181102362204722"/>
  <pageSetup paperSize="9" scale="80" fitToHeight="0" orientation="landscape" r:id="rId1"/>
  <headerFooter alignWithMargins="0">
    <oddHeader>&amp;R&amp;P</oddHeader>
  </headerFooter>
  <rowBreaks count="23" manualBreakCount="23">
    <brk id="34" max="5" man="1"/>
    <brk id="122" max="5" man="1"/>
    <brk id="164" max="5" man="1"/>
    <brk id="189" max="5" man="1"/>
    <brk id="209" max="5" man="1"/>
    <brk id="259" max="5" man="1"/>
    <brk id="280" max="5" man="1"/>
    <brk id="309" max="5" man="1"/>
    <brk id="345" max="5" man="1"/>
    <brk id="384" max="5" man="1"/>
    <brk id="435" max="5" man="1"/>
    <brk id="479" max="5" man="1"/>
    <brk id="523" max="5" man="1"/>
    <brk id="552" max="5" man="1"/>
    <brk id="633" max="5" man="1"/>
    <brk id="674" max="5" man="1"/>
    <brk id="693" max="5" man="1"/>
    <brk id="732" max="5" man="1"/>
    <brk id="774" max="5" man="1"/>
    <brk id="792" max="5" man="1"/>
    <brk id="838" max="5" man="1"/>
    <brk id="865" max="5" man="1"/>
    <brk id="8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95A2-904B-4A59-B737-150D2FC6784B}">
  <sheetPr>
    <pageSetUpPr fitToPage="1"/>
  </sheetPr>
  <dimension ref="A1:F57"/>
  <sheetViews>
    <sheetView workbookViewId="0">
      <selection activeCell="O22" sqref="O21:O22"/>
    </sheetView>
  </sheetViews>
  <sheetFormatPr defaultRowHeight="12.75" x14ac:dyDescent="0.2"/>
  <cols>
    <col min="1" max="1" width="12" customWidth="1"/>
    <col min="2" max="2" width="82.28515625" customWidth="1"/>
    <col min="3" max="3" width="18.85546875" customWidth="1"/>
    <col min="4" max="4" width="14.7109375" customWidth="1"/>
    <col min="5" max="5" width="19.42578125" customWidth="1"/>
  </cols>
  <sheetData>
    <row r="1" spans="1:6" ht="15.75" thickBot="1" x14ac:dyDescent="0.3">
      <c r="A1" s="99"/>
      <c r="B1" s="195"/>
      <c r="C1" s="196"/>
      <c r="D1" s="196"/>
      <c r="E1" s="197"/>
      <c r="F1" s="134"/>
    </row>
    <row r="2" spans="1:6" ht="15.75" thickBot="1" x14ac:dyDescent="0.3">
      <c r="A2" s="205" t="s">
        <v>176</v>
      </c>
      <c r="B2" s="206" t="s">
        <v>177</v>
      </c>
      <c r="C2" s="207"/>
      <c r="D2" s="207"/>
      <c r="E2" s="252"/>
      <c r="F2" s="412"/>
    </row>
    <row r="3" spans="1:6" ht="15.75" thickBot="1" x14ac:dyDescent="0.3">
      <c r="A3" s="276">
        <v>4111</v>
      </c>
      <c r="B3" s="400" t="s">
        <v>733</v>
      </c>
      <c r="C3" s="323">
        <v>0</v>
      </c>
      <c r="D3" s="323">
        <v>1363603.88</v>
      </c>
      <c r="E3" s="423">
        <v>1363603.88</v>
      </c>
      <c r="F3" s="396">
        <f>SUM(E3/D3*100)</f>
        <v>100</v>
      </c>
    </row>
    <row r="4" spans="1:6" ht="15" x14ac:dyDescent="0.25">
      <c r="A4" s="469"/>
      <c r="B4" s="470" t="s">
        <v>800</v>
      </c>
      <c r="C4" s="364">
        <v>0</v>
      </c>
      <c r="D4" s="364">
        <v>783637.98</v>
      </c>
      <c r="E4" s="364">
        <v>783637.98</v>
      </c>
      <c r="F4" s="372"/>
    </row>
    <row r="5" spans="1:6" ht="14.25" x14ac:dyDescent="0.2">
      <c r="A5" s="350"/>
      <c r="B5" s="261" t="s">
        <v>801</v>
      </c>
      <c r="C5" s="213">
        <v>0</v>
      </c>
      <c r="D5" s="213">
        <v>465165.9</v>
      </c>
      <c r="E5" s="213">
        <v>465165.9</v>
      </c>
      <c r="F5" s="77"/>
    </row>
    <row r="6" spans="1:6" ht="14.25" x14ac:dyDescent="0.2">
      <c r="A6" s="350"/>
      <c r="B6" s="261" t="s">
        <v>802</v>
      </c>
      <c r="C6" s="213">
        <v>0</v>
      </c>
      <c r="D6" s="213">
        <v>127800</v>
      </c>
      <c r="E6" s="213">
        <v>127800</v>
      </c>
      <c r="F6" s="77"/>
    </row>
    <row r="7" spans="1:6" ht="15.75" thickBot="1" x14ac:dyDescent="0.3">
      <c r="A7" s="398">
        <v>4112</v>
      </c>
      <c r="B7" s="399" t="s">
        <v>178</v>
      </c>
      <c r="C7" s="293">
        <v>31322300</v>
      </c>
      <c r="D7" s="293">
        <v>31322300</v>
      </c>
      <c r="E7" s="425">
        <v>31322300</v>
      </c>
      <c r="F7" s="413">
        <v>100</v>
      </c>
    </row>
    <row r="8" spans="1:6" ht="15" x14ac:dyDescent="0.25">
      <c r="A8" s="169">
        <v>4116</v>
      </c>
      <c r="B8" s="208" t="s">
        <v>179</v>
      </c>
      <c r="C8" s="209">
        <v>0</v>
      </c>
      <c r="D8" s="209">
        <v>11047422.6</v>
      </c>
      <c r="E8" s="424">
        <v>11047422.6</v>
      </c>
      <c r="F8" s="158">
        <v>100</v>
      </c>
    </row>
    <row r="9" spans="1:6" ht="15" x14ac:dyDescent="0.25">
      <c r="A9" s="388"/>
      <c r="B9" s="397" t="s">
        <v>741</v>
      </c>
      <c r="C9" s="364">
        <v>0</v>
      </c>
      <c r="D9" s="215">
        <v>665000</v>
      </c>
      <c r="E9" s="216">
        <v>665000</v>
      </c>
      <c r="F9" s="125"/>
    </row>
    <row r="10" spans="1:6" ht="15" x14ac:dyDescent="0.25">
      <c r="A10" s="388"/>
      <c r="B10" s="401" t="s">
        <v>734</v>
      </c>
      <c r="C10" s="364">
        <v>0</v>
      </c>
      <c r="D10" s="215">
        <v>6074300</v>
      </c>
      <c r="E10" s="216">
        <v>6074300</v>
      </c>
      <c r="F10" s="125"/>
    </row>
    <row r="11" spans="1:6" ht="15" x14ac:dyDescent="0.25">
      <c r="A11" s="388"/>
      <c r="B11" s="401" t="s">
        <v>735</v>
      </c>
      <c r="C11" s="364">
        <v>0</v>
      </c>
      <c r="D11" s="215">
        <v>1187500</v>
      </c>
      <c r="E11" s="216">
        <v>1187500</v>
      </c>
      <c r="F11" s="125"/>
    </row>
    <row r="12" spans="1:6" ht="15" x14ac:dyDescent="0.25">
      <c r="A12" s="388"/>
      <c r="B12" s="402" t="s">
        <v>529</v>
      </c>
      <c r="C12" s="291">
        <v>0</v>
      </c>
      <c r="D12" s="213">
        <v>457579.6</v>
      </c>
      <c r="E12" s="214">
        <v>457579.6</v>
      </c>
      <c r="F12" s="414"/>
    </row>
    <row r="13" spans="1:6" ht="15" x14ac:dyDescent="0.25">
      <c r="A13" s="388"/>
      <c r="B13" s="402" t="s">
        <v>778</v>
      </c>
      <c r="C13" s="291">
        <v>0</v>
      </c>
      <c r="D13" s="213">
        <v>750000</v>
      </c>
      <c r="E13" s="214">
        <v>750000</v>
      </c>
      <c r="F13" s="414"/>
    </row>
    <row r="14" spans="1:6" ht="15" x14ac:dyDescent="0.25">
      <c r="A14" s="388"/>
      <c r="B14" s="402" t="s">
        <v>803</v>
      </c>
      <c r="C14" s="291">
        <v>0</v>
      </c>
      <c r="D14" s="213">
        <v>833291</v>
      </c>
      <c r="E14" s="214">
        <v>833291</v>
      </c>
      <c r="F14" s="414"/>
    </row>
    <row r="15" spans="1:6" ht="15" x14ac:dyDescent="0.25">
      <c r="A15" s="388"/>
      <c r="B15" s="402" t="s">
        <v>804</v>
      </c>
      <c r="C15" s="291">
        <v>0</v>
      </c>
      <c r="D15" s="213">
        <v>949152</v>
      </c>
      <c r="E15" s="214">
        <v>949152</v>
      </c>
      <c r="F15" s="414"/>
    </row>
    <row r="16" spans="1:6" ht="15" thickBot="1" x14ac:dyDescent="0.25">
      <c r="A16" s="130"/>
      <c r="B16" s="402" t="s">
        <v>805</v>
      </c>
      <c r="C16" s="291">
        <v>0</v>
      </c>
      <c r="D16" s="213">
        <v>130600</v>
      </c>
      <c r="E16" s="214">
        <v>130600</v>
      </c>
      <c r="F16" s="414"/>
    </row>
    <row r="17" spans="1:6" ht="15" x14ac:dyDescent="0.25">
      <c r="A17" s="152">
        <v>4121</v>
      </c>
      <c r="B17" s="218" t="s">
        <v>180</v>
      </c>
      <c r="C17" s="219">
        <f>SUM(C19:C19)</f>
        <v>0</v>
      </c>
      <c r="D17" s="219">
        <v>41730</v>
      </c>
      <c r="E17" s="426">
        <v>41730</v>
      </c>
      <c r="F17" s="121">
        <f>SUM(E17/D17*100)</f>
        <v>100</v>
      </c>
    </row>
    <row r="18" spans="1:6" ht="15" x14ac:dyDescent="0.25">
      <c r="A18" s="430"/>
      <c r="B18" s="431" t="s">
        <v>782</v>
      </c>
      <c r="C18" s="364">
        <v>0</v>
      </c>
      <c r="D18" s="364">
        <v>15000</v>
      </c>
      <c r="E18" s="432">
        <v>15000</v>
      </c>
      <c r="F18" s="410"/>
    </row>
    <row r="19" spans="1:6" ht="15" thickBot="1" x14ac:dyDescent="0.25">
      <c r="A19" s="130"/>
      <c r="B19" s="212" t="s">
        <v>181</v>
      </c>
      <c r="C19" s="213">
        <v>0</v>
      </c>
      <c r="D19" s="213">
        <v>26730</v>
      </c>
      <c r="E19" s="214">
        <v>26730</v>
      </c>
      <c r="F19" s="414"/>
    </row>
    <row r="20" spans="1:6" ht="15" x14ac:dyDescent="0.25">
      <c r="A20" s="152">
        <v>4122</v>
      </c>
      <c r="B20" s="218" t="s">
        <v>182</v>
      </c>
      <c r="C20" s="219">
        <f>SUM(C21:C34)</f>
        <v>0</v>
      </c>
      <c r="D20" s="219">
        <v>6393555</v>
      </c>
      <c r="E20" s="426">
        <v>6393555</v>
      </c>
      <c r="F20" s="121">
        <f>SUM(E20/D20*100)</f>
        <v>100</v>
      </c>
    </row>
    <row r="21" spans="1:6" ht="14.25" x14ac:dyDescent="0.2">
      <c r="A21" s="130"/>
      <c r="B21" s="212" t="s">
        <v>818</v>
      </c>
      <c r="C21" s="213">
        <v>0</v>
      </c>
      <c r="D21" s="213">
        <v>15000</v>
      </c>
      <c r="E21" s="214">
        <v>15000</v>
      </c>
      <c r="F21" s="414"/>
    </row>
    <row r="22" spans="1:6" ht="14.25" x14ac:dyDescent="0.2">
      <c r="A22" s="130"/>
      <c r="B22" s="212" t="s">
        <v>810</v>
      </c>
      <c r="C22" s="213">
        <v>0</v>
      </c>
      <c r="D22" s="213">
        <v>2034000</v>
      </c>
      <c r="E22" s="214">
        <v>2034000</v>
      </c>
      <c r="F22" s="414" t="s">
        <v>538</v>
      </c>
    </row>
    <row r="23" spans="1:6" ht="14.25" x14ac:dyDescent="0.2">
      <c r="A23" s="123"/>
      <c r="B23" s="212" t="s">
        <v>812</v>
      </c>
      <c r="C23" s="215">
        <v>0</v>
      </c>
      <c r="D23" s="215">
        <v>2869000</v>
      </c>
      <c r="E23" s="216">
        <v>2869000</v>
      </c>
      <c r="F23" s="414"/>
    </row>
    <row r="24" spans="1:6" ht="14.25" x14ac:dyDescent="0.2">
      <c r="A24" s="123"/>
      <c r="B24" s="212" t="s">
        <v>811</v>
      </c>
      <c r="C24" s="215">
        <v>0</v>
      </c>
      <c r="D24" s="215">
        <v>20000</v>
      </c>
      <c r="E24" s="216">
        <v>20000</v>
      </c>
      <c r="F24" s="414"/>
    </row>
    <row r="25" spans="1:6" ht="14.25" x14ac:dyDescent="0.2">
      <c r="A25" s="123"/>
      <c r="B25" s="212" t="s">
        <v>813</v>
      </c>
      <c r="C25" s="215">
        <v>0</v>
      </c>
      <c r="D25" s="215">
        <v>15000</v>
      </c>
      <c r="E25" s="216">
        <v>15000</v>
      </c>
      <c r="F25" s="414"/>
    </row>
    <row r="26" spans="1:6" ht="14.25" x14ac:dyDescent="0.2">
      <c r="A26" s="123"/>
      <c r="B26" s="212" t="s">
        <v>806</v>
      </c>
      <c r="C26" s="215">
        <v>0</v>
      </c>
      <c r="D26" s="215">
        <v>30000</v>
      </c>
      <c r="E26" s="216">
        <v>30000</v>
      </c>
      <c r="F26" s="414"/>
    </row>
    <row r="27" spans="1:6" ht="14.25" x14ac:dyDescent="0.2">
      <c r="A27" s="123"/>
      <c r="B27" s="212" t="s">
        <v>814</v>
      </c>
      <c r="C27" s="215">
        <v>0</v>
      </c>
      <c r="D27" s="215">
        <v>42000</v>
      </c>
      <c r="E27" s="216">
        <v>42000</v>
      </c>
      <c r="F27" s="414"/>
    </row>
    <row r="28" spans="1:6" ht="14.25" x14ac:dyDescent="0.2">
      <c r="A28" s="123"/>
      <c r="B28" s="212" t="s">
        <v>815</v>
      </c>
      <c r="C28" s="215">
        <v>0</v>
      </c>
      <c r="D28" s="215">
        <v>148477</v>
      </c>
      <c r="E28" s="216">
        <v>148477</v>
      </c>
      <c r="F28" s="414"/>
    </row>
    <row r="29" spans="1:6" ht="14.25" x14ac:dyDescent="0.2">
      <c r="A29" s="123"/>
      <c r="B29" s="212" t="s">
        <v>816</v>
      </c>
      <c r="C29" s="215">
        <v>0</v>
      </c>
      <c r="D29" s="215">
        <v>846000</v>
      </c>
      <c r="E29" s="216">
        <v>846000</v>
      </c>
      <c r="F29" s="414"/>
    </row>
    <row r="30" spans="1:6" ht="14.25" x14ac:dyDescent="0.2">
      <c r="A30" s="123"/>
      <c r="B30" s="212" t="s">
        <v>817</v>
      </c>
      <c r="C30" s="215">
        <v>0</v>
      </c>
      <c r="D30" s="215">
        <v>60000</v>
      </c>
      <c r="E30" s="216">
        <v>60000</v>
      </c>
      <c r="F30" s="414"/>
    </row>
    <row r="31" spans="1:6" ht="14.25" x14ac:dyDescent="0.2">
      <c r="A31" s="123"/>
      <c r="B31" s="212" t="s">
        <v>807</v>
      </c>
      <c r="C31" s="215">
        <v>0</v>
      </c>
      <c r="D31" s="215">
        <v>83000</v>
      </c>
      <c r="E31" s="216">
        <v>83000</v>
      </c>
      <c r="F31" s="414"/>
    </row>
    <row r="32" spans="1:6" ht="14.25" x14ac:dyDescent="0.2">
      <c r="A32" s="123"/>
      <c r="B32" s="212" t="s">
        <v>808</v>
      </c>
      <c r="C32" s="215">
        <v>0</v>
      </c>
      <c r="D32" s="215">
        <v>28491</v>
      </c>
      <c r="E32" s="216">
        <v>28491</v>
      </c>
      <c r="F32" s="414"/>
    </row>
    <row r="33" spans="1:6" ht="14.25" x14ac:dyDescent="0.2">
      <c r="A33" s="123"/>
      <c r="B33" s="212" t="s">
        <v>809</v>
      </c>
      <c r="C33" s="215">
        <v>0</v>
      </c>
      <c r="D33" s="215">
        <v>112587</v>
      </c>
      <c r="E33" s="216">
        <v>112587</v>
      </c>
      <c r="F33" s="414"/>
    </row>
    <row r="34" spans="1:6" ht="15" thickBot="1" x14ac:dyDescent="0.25">
      <c r="A34" s="123"/>
      <c r="B34" s="212" t="s">
        <v>819</v>
      </c>
      <c r="C34" s="215">
        <v>0</v>
      </c>
      <c r="D34" s="215">
        <v>90000</v>
      </c>
      <c r="E34" s="216">
        <v>90000</v>
      </c>
      <c r="F34" s="414"/>
    </row>
    <row r="35" spans="1:6" ht="15" x14ac:dyDescent="0.25">
      <c r="A35" s="152">
        <v>4131</v>
      </c>
      <c r="B35" s="218" t="s">
        <v>183</v>
      </c>
      <c r="C35" s="219">
        <v>7700000</v>
      </c>
      <c r="D35" s="219">
        <v>7700000</v>
      </c>
      <c r="E35" s="426">
        <v>11879801.99</v>
      </c>
      <c r="F35" s="121" t="s">
        <v>14</v>
      </c>
    </row>
    <row r="36" spans="1:6" ht="15" thickBot="1" x14ac:dyDescent="0.25">
      <c r="A36" s="187"/>
      <c r="B36" s="347" t="s">
        <v>184</v>
      </c>
      <c r="C36" s="220">
        <v>7700000</v>
      </c>
      <c r="D36" s="220">
        <v>7700000</v>
      </c>
      <c r="E36" s="221">
        <v>11879801.99</v>
      </c>
      <c r="F36" s="415"/>
    </row>
    <row r="37" spans="1:6" ht="15.75" thickBot="1" x14ac:dyDescent="0.3">
      <c r="A37" s="226">
        <v>4132</v>
      </c>
      <c r="B37" s="227" t="s">
        <v>530</v>
      </c>
      <c r="C37" s="228">
        <v>0</v>
      </c>
      <c r="D37" s="228">
        <v>0</v>
      </c>
      <c r="E37" s="229">
        <v>157208</v>
      </c>
      <c r="F37" s="416" t="s">
        <v>14</v>
      </c>
    </row>
    <row r="38" spans="1:6" ht="15.75" thickBot="1" x14ac:dyDescent="0.3">
      <c r="A38" s="222">
        <v>4133</v>
      </c>
      <c r="B38" s="223" t="s">
        <v>185</v>
      </c>
      <c r="C38" s="224">
        <v>0</v>
      </c>
      <c r="D38" s="224">
        <v>0</v>
      </c>
      <c r="E38" s="225">
        <v>8700000</v>
      </c>
      <c r="F38" s="417" t="s">
        <v>14</v>
      </c>
    </row>
    <row r="39" spans="1:6" ht="15.75" thickBot="1" x14ac:dyDescent="0.3">
      <c r="A39" s="222">
        <v>4134</v>
      </c>
      <c r="B39" s="223" t="s">
        <v>186</v>
      </c>
      <c r="C39" s="224">
        <v>1750000</v>
      </c>
      <c r="D39" s="224">
        <v>1750000</v>
      </c>
      <c r="E39" s="225">
        <v>408154430.56999999</v>
      </c>
      <c r="F39" s="417" t="s">
        <v>14</v>
      </c>
    </row>
    <row r="40" spans="1:6" ht="15.75" thickBot="1" x14ac:dyDescent="0.3">
      <c r="A40" s="226">
        <v>4138</v>
      </c>
      <c r="B40" s="227" t="s">
        <v>187</v>
      </c>
      <c r="C40" s="228">
        <v>0</v>
      </c>
      <c r="D40" s="228">
        <v>0</v>
      </c>
      <c r="E40" s="229">
        <v>12090222</v>
      </c>
      <c r="F40" s="416"/>
    </row>
    <row r="41" spans="1:6" ht="15.75" thickBot="1" x14ac:dyDescent="0.3">
      <c r="A41" s="226">
        <v>4139</v>
      </c>
      <c r="B41" s="227" t="s">
        <v>188</v>
      </c>
      <c r="C41" s="228">
        <v>0</v>
      </c>
      <c r="D41" s="228">
        <v>0</v>
      </c>
      <c r="E41" s="229">
        <v>1794700</v>
      </c>
      <c r="F41" s="416" t="s">
        <v>14</v>
      </c>
    </row>
    <row r="42" spans="1:6" ht="15" x14ac:dyDescent="0.25">
      <c r="A42" s="152">
        <v>4216</v>
      </c>
      <c r="B42" s="218" t="s">
        <v>189</v>
      </c>
      <c r="C42" s="219">
        <v>0</v>
      </c>
      <c r="D42" s="219">
        <v>18608112.239999998</v>
      </c>
      <c r="E42" s="426">
        <v>18608112.239999998</v>
      </c>
      <c r="F42" s="121"/>
    </row>
    <row r="43" spans="1:6" ht="15" x14ac:dyDescent="0.25">
      <c r="A43" s="430"/>
      <c r="B43" s="217" t="s">
        <v>820</v>
      </c>
      <c r="C43" s="213">
        <v>0</v>
      </c>
      <c r="D43" s="213">
        <v>450000</v>
      </c>
      <c r="E43" s="214">
        <v>450000</v>
      </c>
      <c r="F43" s="414"/>
    </row>
    <row r="44" spans="1:6" ht="15" x14ac:dyDescent="0.25">
      <c r="A44" s="430"/>
      <c r="B44" s="431" t="s">
        <v>821</v>
      </c>
      <c r="C44" s="364">
        <v>0</v>
      </c>
      <c r="D44" s="364">
        <v>10553411.84</v>
      </c>
      <c r="E44" s="432">
        <v>10553411.84</v>
      </c>
      <c r="F44" s="125"/>
    </row>
    <row r="45" spans="1:6" ht="15" x14ac:dyDescent="0.25">
      <c r="A45" s="430"/>
      <c r="B45" s="401" t="s">
        <v>822</v>
      </c>
      <c r="C45" s="364">
        <v>0</v>
      </c>
      <c r="D45" s="364">
        <v>6941400</v>
      </c>
      <c r="E45" s="432">
        <v>6941400</v>
      </c>
      <c r="F45" s="125"/>
    </row>
    <row r="46" spans="1:6" ht="15" x14ac:dyDescent="0.25">
      <c r="A46" s="430"/>
      <c r="B46" s="401" t="s">
        <v>823</v>
      </c>
      <c r="C46" s="364">
        <v>0</v>
      </c>
      <c r="D46" s="364">
        <v>663300.4</v>
      </c>
      <c r="E46" s="432">
        <v>663300.4</v>
      </c>
      <c r="F46" s="125"/>
    </row>
    <row r="47" spans="1:6" ht="15" x14ac:dyDescent="0.25">
      <c r="A47" s="453">
        <v>4213</v>
      </c>
      <c r="B47" s="454" t="s">
        <v>780</v>
      </c>
      <c r="C47" s="455">
        <v>0</v>
      </c>
      <c r="D47" s="455">
        <v>1003344</v>
      </c>
      <c r="E47" s="456">
        <v>1003344</v>
      </c>
      <c r="F47" s="471">
        <v>100</v>
      </c>
    </row>
    <row r="48" spans="1:6" ht="15.75" thickBot="1" x14ac:dyDescent="0.3">
      <c r="A48" s="430"/>
      <c r="B48" s="431" t="s">
        <v>781</v>
      </c>
      <c r="C48" s="364">
        <v>0</v>
      </c>
      <c r="D48" s="364">
        <v>1003344</v>
      </c>
      <c r="E48" s="432">
        <v>1003344</v>
      </c>
      <c r="F48" s="125"/>
    </row>
    <row r="49" spans="1:6" ht="15" x14ac:dyDescent="0.25">
      <c r="A49" s="152">
        <v>4222</v>
      </c>
      <c r="B49" s="218" t="s">
        <v>190</v>
      </c>
      <c r="C49" s="219">
        <f>SUM(C53:C53)</f>
        <v>0</v>
      </c>
      <c r="D49" s="219">
        <v>771022</v>
      </c>
      <c r="E49" s="426">
        <v>771022</v>
      </c>
      <c r="F49" s="121">
        <f t="shared" ref="F49" si="0">SUM(E49/D49*100)</f>
        <v>100</v>
      </c>
    </row>
    <row r="50" spans="1:6" ht="15" x14ac:dyDescent="0.25">
      <c r="A50" s="430"/>
      <c r="B50" s="401" t="s">
        <v>742</v>
      </c>
      <c r="C50" s="364">
        <v>0</v>
      </c>
      <c r="D50" s="364">
        <v>100000</v>
      </c>
      <c r="E50" s="432">
        <v>100000</v>
      </c>
      <c r="F50" s="410"/>
    </row>
    <row r="51" spans="1:6" ht="15" x14ac:dyDescent="0.25">
      <c r="A51" s="430"/>
      <c r="B51" s="401" t="s">
        <v>743</v>
      </c>
      <c r="C51" s="364">
        <v>0</v>
      </c>
      <c r="D51" s="364">
        <v>300000</v>
      </c>
      <c r="E51" s="432">
        <v>300000</v>
      </c>
      <c r="F51" s="410"/>
    </row>
    <row r="52" spans="1:6" ht="15" x14ac:dyDescent="0.25">
      <c r="A52" s="430"/>
      <c r="B52" s="401" t="s">
        <v>779</v>
      </c>
      <c r="C52" s="364">
        <v>0</v>
      </c>
      <c r="D52" s="364">
        <v>221509</v>
      </c>
      <c r="E52" s="432">
        <v>221509</v>
      </c>
      <c r="F52" s="410"/>
    </row>
    <row r="53" spans="1:6" ht="15" x14ac:dyDescent="0.25">
      <c r="A53" s="430"/>
      <c r="B53" s="401" t="s">
        <v>779</v>
      </c>
      <c r="C53" s="364">
        <v>0</v>
      </c>
      <c r="D53" s="364">
        <v>149513</v>
      </c>
      <c r="E53" s="432">
        <v>149513</v>
      </c>
      <c r="F53" s="125"/>
    </row>
    <row r="54" spans="1:6" ht="15.75" thickBot="1" x14ac:dyDescent="0.3">
      <c r="A54" s="231"/>
      <c r="B54" s="232" t="s">
        <v>191</v>
      </c>
      <c r="C54" s="233">
        <v>40772300</v>
      </c>
      <c r="D54" s="233">
        <v>80001089.719999999</v>
      </c>
      <c r="E54" s="427">
        <v>513327452.27999997</v>
      </c>
      <c r="F54" s="418">
        <f>SUM(E54/D54*100)</f>
        <v>641.65057510669112</v>
      </c>
    </row>
    <row r="55" spans="1:6" ht="15.75" thickBot="1" x14ac:dyDescent="0.3">
      <c r="A55" s="234"/>
      <c r="B55" s="235" t="s">
        <v>192</v>
      </c>
      <c r="C55" s="236">
        <v>1750000</v>
      </c>
      <c r="D55" s="236">
        <v>1750000</v>
      </c>
      <c r="E55" s="237">
        <v>430739352.56999999</v>
      </c>
      <c r="F55" s="419" t="s">
        <v>14</v>
      </c>
    </row>
    <row r="56" spans="1:6" ht="15.75" thickBot="1" x14ac:dyDescent="0.3">
      <c r="A56" s="234" t="s">
        <v>193</v>
      </c>
      <c r="B56" s="235" t="s">
        <v>194</v>
      </c>
      <c r="C56" s="236">
        <f>SUM(C54-C55)</f>
        <v>39022300</v>
      </c>
      <c r="D56" s="236">
        <f>SUM(D54-D55)</f>
        <v>78251089.719999999</v>
      </c>
      <c r="E56" s="237">
        <f>SUM(E54-E55)</f>
        <v>82588099.709999979</v>
      </c>
      <c r="F56" s="338">
        <f>SUM(E56/D56*100)</f>
        <v>105.54242759496229</v>
      </c>
    </row>
    <row r="57" spans="1:6" ht="14.25" x14ac:dyDescent="0.2">
      <c r="A57" s="99"/>
      <c r="B57" s="195"/>
      <c r="C57" s="196"/>
      <c r="D57" s="196"/>
      <c r="E57" s="197"/>
      <c r="F57" s="408"/>
    </row>
  </sheetData>
  <pageMargins left="0.7" right="0.7" top="0.78740157499999996" bottom="0.78740157499999996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 31.12.2022</vt:lpstr>
      <vt:lpstr>List1</vt:lpstr>
      <vt:lpstr>'k 31.12.2022'!Oblast_tisku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2023-03-24T09:21:24Z</cp:lastPrinted>
  <dcterms:created xsi:type="dcterms:W3CDTF">2021-07-23T05:27:49Z</dcterms:created>
  <dcterms:modified xsi:type="dcterms:W3CDTF">2023-03-24T09:22:03Z</dcterms:modified>
</cp:coreProperties>
</file>