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e\Polova\Polova\ROZPOČET 2022+rozpočt provizorium I Q 2022\"/>
    </mc:Choice>
  </mc:AlternateContent>
  <xr:revisionPtr revIDLastSave="0" documentId="13_ncr:1_{1F0ADB87-8CD5-42EF-826A-DD3EE933FECC}" xr6:coauthVersionLast="36" xr6:coauthVersionMax="36" xr10:uidLastSave="{00000000-0000-0000-0000-000000000000}"/>
  <bookViews>
    <workbookView xWindow="0" yWindow="0" windowWidth="21570" windowHeight="7980" xr2:uid="{EA16D8CE-5508-4FB9-A3C5-D785FA2C54E7}"/>
  </bookViews>
  <sheets>
    <sheet name="Rozpočet příjmů 2022-schválený" sheetId="1" r:id="rId1"/>
  </sheets>
  <definedNames>
    <definedName name="_xlnm.Print_Area" localSheetId="0">'Rozpočet příjmů 2022-schválený'!$A$1:$F$67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D60" i="1"/>
  <c r="C60" i="1"/>
  <c r="E58" i="1"/>
  <c r="D58" i="1"/>
  <c r="C58" i="1"/>
  <c r="E22" i="1"/>
  <c r="D22" i="1"/>
  <c r="C22" i="1"/>
  <c r="E18" i="1"/>
  <c r="D18" i="1"/>
  <c r="C18" i="1"/>
  <c r="C61" i="1" s="1"/>
  <c r="C65" i="1" s="1"/>
  <c r="E10" i="1"/>
  <c r="D10" i="1"/>
  <c r="C10" i="1"/>
  <c r="D61" i="1" l="1"/>
  <c r="D65" i="1" s="1"/>
  <c r="E61" i="1"/>
  <c r="E65" i="1" s="1"/>
</calcChain>
</file>

<file path=xl/sharedStrings.xml><?xml version="1.0" encoding="utf-8"?>
<sst xmlns="http://schemas.openxmlformats.org/spreadsheetml/2006/main" count="78" uniqueCount="78">
  <si>
    <t>Záv.uk.</t>
  </si>
  <si>
    <t>Druh příjmů</t>
  </si>
  <si>
    <t>Rozpočet 2021</t>
  </si>
  <si>
    <t>Očekávaná skutečost 2021</t>
  </si>
  <si>
    <t>Rozpočet 2022</t>
  </si>
  <si>
    <t>Poznámka</t>
  </si>
  <si>
    <t>Daň z příjmů fyzických osob ze závislé činnosti</t>
  </si>
  <si>
    <t>Daň z příjmů právnických osob</t>
  </si>
  <si>
    <t>Daň z nemovitostí</t>
  </si>
  <si>
    <t>Daň z přidané hodnoty</t>
  </si>
  <si>
    <t>Daň z příjmů fyzických osob vybíraná srážkou</t>
  </si>
  <si>
    <t>Daň z přijmů fyzických osob ze samostatné výdělečné činnosti</t>
  </si>
  <si>
    <t>Daň z příjmů právnických osob za obce (byt.hosp.)</t>
  </si>
  <si>
    <t>Mezisoučet</t>
  </si>
  <si>
    <t>Správní poplatky</t>
  </si>
  <si>
    <t>Poplatek ze psů</t>
  </si>
  <si>
    <t>Poplatek za užívání veřejného prostranství</t>
  </si>
  <si>
    <t>Poplatek z ubytovacích kapacit</t>
  </si>
  <si>
    <t>Poplatek za povolení k vjezdu</t>
  </si>
  <si>
    <t>Odvody z VHP a loterií</t>
  </si>
  <si>
    <t>Poplatek za svoz PDO</t>
  </si>
  <si>
    <t>třída 1</t>
  </si>
  <si>
    <t>Daňové příjmy celkem</t>
  </si>
  <si>
    <t xml:space="preserve">Přijaté dotace: </t>
  </si>
  <si>
    <t xml:space="preserve"> - neinvestiční dotace ze SR na výkon státní správy</t>
  </si>
  <si>
    <t>Převod zisku z hospodářské činnosti za minulý rok</t>
  </si>
  <si>
    <t>třída 4</t>
  </si>
  <si>
    <t>Přijaté transfery</t>
  </si>
  <si>
    <t>Příjmy z pronájmu majetku TSVM-nájemné II.složka</t>
  </si>
  <si>
    <t>Příjmy z pronájmu majetku TSVM-nájemné na bázi odpisů</t>
  </si>
  <si>
    <t xml:space="preserve">      </t>
  </si>
  <si>
    <t>Příjmy z pronájmu majetku TSVM-lesy</t>
  </si>
  <si>
    <t xml:space="preserve">Příjmy z pronájmu a podnájmu pozemků-organizace </t>
  </si>
  <si>
    <t xml:space="preserve">Příjmy z pronájmu a podnájmu pozemků-fyzické osoby </t>
  </si>
  <si>
    <t>Pronájem sloupů VO(Mr.Magic+krátk.pronájmy+Amicus)</t>
  </si>
  <si>
    <t>Pronájem plakátovací plochy (Rengl)</t>
  </si>
  <si>
    <t>Lesní hospodářství-prodej dřeva</t>
  </si>
  <si>
    <t>Parkovací automaty-příjmy za parkování</t>
  </si>
  <si>
    <t>Nájemné KD Mostiště</t>
  </si>
  <si>
    <t xml:space="preserve">  </t>
  </si>
  <si>
    <t>Nájemné KD Lhotky</t>
  </si>
  <si>
    <t>Nájemné nebytových prostor MŠ Lhotky</t>
  </si>
  <si>
    <t>Nájemné KD Hrbov</t>
  </si>
  <si>
    <t>Nájemné KD Olší nad Oslavou</t>
  </si>
  <si>
    <t>Nájemné prostor Zdravotní záchranná služba</t>
  </si>
  <si>
    <t>Nájemné prostor  Hasičský záchranný sbor</t>
  </si>
  <si>
    <t>Nájemné prostor Domácí hospic Vysočina</t>
  </si>
  <si>
    <t>Připojení do Metropolitní sítě</t>
  </si>
  <si>
    <t xml:space="preserve">Pronájem hasičské zbrojnice </t>
  </si>
  <si>
    <r>
      <t xml:space="preserve">Pronájem kanceláří </t>
    </r>
    <r>
      <rPr>
        <sz val="8"/>
        <rFont val="Arial CE"/>
        <charset val="238"/>
      </rPr>
      <t>(JUDr.Hornyšová, Obč.poradna)</t>
    </r>
  </si>
  <si>
    <t>Pronájem Klubu důchodců</t>
  </si>
  <si>
    <t>Pronájem nebytových prostor v areálu TS-Agados</t>
  </si>
  <si>
    <t>Příjmy z úroků (běžné účty)</t>
  </si>
  <si>
    <t>Umístění nápojového automatu BD Stavmont</t>
  </si>
  <si>
    <t>Odměna za umístění kontejnerů-Textil Eco a.s.</t>
  </si>
  <si>
    <t>Odměna obci za třídění odpadu (EKO-KOM)</t>
  </si>
  <si>
    <r>
      <t>Odměna za zajišťování zpět.odběru el.zaříz.</t>
    </r>
    <r>
      <rPr>
        <sz val="12"/>
        <rFont val="Arial CE"/>
        <charset val="238"/>
      </rPr>
      <t>(Elektrowin,Asekol)</t>
    </r>
  </si>
  <si>
    <t>Odměna za zajišťování odběru tuků a olejů (Fritex)</t>
  </si>
  <si>
    <t>Příjmy z pronájmu hrobových míst</t>
  </si>
  <si>
    <t>Příjmy ze služeb spojených s pronájmem hrobových míst</t>
  </si>
  <si>
    <t>Pronájem ZŠ Školní-hřiště s umělou trávou</t>
  </si>
  <si>
    <t>Pronájem tělocvična Charita-Mgr. Dvorská</t>
  </si>
  <si>
    <t>Inzerce Velkomeziříčsko</t>
  </si>
  <si>
    <t>Nájem plynárenského zařízení-GasNet s.r.o.</t>
  </si>
  <si>
    <t>Příděl do sociálního fondu (3% z objemu mezd)</t>
  </si>
  <si>
    <t>třída 2</t>
  </si>
  <si>
    <t>Nedaňové příjmy celkem</t>
  </si>
  <si>
    <t>Příjmy z prodeje pozemků, budov a movitého majetku</t>
  </si>
  <si>
    <t>třída 3</t>
  </si>
  <si>
    <t>Kapitálové příjmy celkem</t>
  </si>
  <si>
    <t xml:space="preserve">Příjmy celkem </t>
  </si>
  <si>
    <t>Ostatní příjmy včetně dotací</t>
  </si>
  <si>
    <t>Aktivní dlouhodobé operace řízení likvidity-akcie SATT</t>
  </si>
  <si>
    <t>Tř.financování (z tab.č.1 Finanční odbor)</t>
  </si>
  <si>
    <t>Příjmy celkem k dispozici</t>
  </si>
  <si>
    <t>Zpracoval: finanční odbor</t>
  </si>
  <si>
    <t xml:space="preserve">          </t>
  </si>
  <si>
    <t>Rozpočet příjmů města Velkého Meziříčí na rok 2022 - SCHVÁLENÝ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</si>
</sst>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E"/>
      <charset val="238"/>
    </font>
    <font>
      <b/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sz val="14"/>
      <name val="Arial CE"/>
      <family val="2"/>
      <charset val="238"/>
    </font>
    <font>
      <i/>
      <sz val="12"/>
      <name val="Arial CE"/>
      <family val="2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sz val="12"/>
      <name val="Arial CE"/>
      <charset val="238"/>
    </font>
    <font>
      <b/>
      <sz val="14"/>
      <name val="Arial CE"/>
      <family val="2"/>
      <charset val="238"/>
    </font>
    <font>
      <b/>
      <sz val="14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0" xfId="0" applyFont="1"/>
    <xf numFmtId="0" fontId="4" fillId="0" borderId="0" xfId="0" applyFont="1"/>
    <xf numFmtId="0" fontId="2" fillId="0" borderId="5" xfId="0" applyFont="1" applyBorder="1"/>
    <xf numFmtId="0" fontId="2" fillId="0" borderId="6" xfId="0" applyFont="1" applyBorder="1"/>
    <xf numFmtId="4" fontId="3" fillId="0" borderId="7" xfId="0" applyNumberFormat="1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4" fontId="3" fillId="0" borderId="11" xfId="0" applyNumberFormat="1" applyFont="1" applyBorder="1" applyAlignment="1">
      <alignment horizontal="right"/>
    </xf>
    <xf numFmtId="0" fontId="2" fillId="0" borderId="9" xfId="0" applyFont="1" applyBorder="1" applyAlignment="1">
      <alignment horizontal="center"/>
    </xf>
    <xf numFmtId="0" fontId="2" fillId="2" borderId="9" xfId="0" applyFont="1" applyFill="1" applyBorder="1"/>
    <xf numFmtId="0" fontId="5" fillId="2" borderId="6" xfId="0" applyFont="1" applyFill="1" applyBorder="1"/>
    <xf numFmtId="4" fontId="3" fillId="2" borderId="11" xfId="0" applyNumberFormat="1" applyFont="1" applyFill="1" applyBorder="1" applyAlignment="1">
      <alignment horizontal="right"/>
    </xf>
    <xf numFmtId="0" fontId="2" fillId="2" borderId="9" xfId="0" applyFont="1" applyFill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4" fontId="3" fillId="0" borderId="14" xfId="0" applyNumberFormat="1" applyFont="1" applyBorder="1" applyAlignment="1">
      <alignment horizontal="right"/>
    </xf>
    <xf numFmtId="0" fontId="2" fillId="0" borderId="12" xfId="0" applyFont="1" applyBorder="1" applyAlignment="1">
      <alignment horizontal="center"/>
    </xf>
    <xf numFmtId="4" fontId="2" fillId="0" borderId="7" xfId="0" applyNumberFormat="1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4" fontId="3" fillId="0" borderId="11" xfId="0" applyNumberFormat="1" applyFont="1" applyFill="1" applyBorder="1" applyAlignment="1">
      <alignment horizontal="right"/>
    </xf>
    <xf numFmtId="0" fontId="2" fillId="0" borderId="13" xfId="0" applyFont="1" applyFill="1" applyBorder="1"/>
    <xf numFmtId="4" fontId="3" fillId="0" borderId="14" xfId="0" applyNumberFormat="1" applyFont="1" applyFill="1" applyBorder="1" applyAlignment="1">
      <alignment horizontal="right"/>
    </xf>
    <xf numFmtId="0" fontId="6" fillId="0" borderId="0" xfId="0" applyFont="1"/>
    <xf numFmtId="0" fontId="2" fillId="0" borderId="15" xfId="0" applyFont="1" applyBorder="1"/>
    <xf numFmtId="4" fontId="3" fillId="0" borderId="8" xfId="0" applyNumberFormat="1" applyFont="1" applyFill="1" applyBorder="1" applyAlignment="1">
      <alignment horizontal="right"/>
    </xf>
    <xf numFmtId="0" fontId="2" fillId="0" borderId="16" xfId="0" applyFont="1" applyBorder="1" applyAlignment="1">
      <alignment horizontal="center"/>
    </xf>
    <xf numFmtId="4" fontId="3" fillId="0" borderId="7" xfId="0" applyNumberFormat="1" applyFont="1" applyFill="1" applyBorder="1" applyAlignment="1">
      <alignment horizontal="right"/>
    </xf>
    <xf numFmtId="0" fontId="2" fillId="0" borderId="0" xfId="0" applyFont="1" applyBorder="1"/>
    <xf numFmtId="0" fontId="2" fillId="3" borderId="9" xfId="0" applyFont="1" applyFill="1" applyBorder="1" applyAlignment="1">
      <alignment horizontal="center"/>
    </xf>
    <xf numFmtId="4" fontId="3" fillId="0" borderId="9" xfId="0" applyNumberFormat="1" applyFont="1" applyFill="1" applyBorder="1" applyAlignment="1">
      <alignment horizontal="right"/>
    </xf>
    <xf numFmtId="0" fontId="2" fillId="0" borderId="16" xfId="0" applyFont="1" applyBorder="1"/>
    <xf numFmtId="0" fontId="2" fillId="0" borderId="18" xfId="0" applyFont="1" applyBorder="1"/>
    <xf numFmtId="4" fontId="3" fillId="0" borderId="17" xfId="0" applyNumberFormat="1" applyFont="1" applyFill="1" applyBorder="1" applyAlignment="1">
      <alignment horizontal="right"/>
    </xf>
    <xf numFmtId="0" fontId="3" fillId="0" borderId="0" xfId="0" applyFont="1"/>
    <xf numFmtId="0" fontId="2" fillId="0" borderId="19" xfId="0" applyFont="1" applyBorder="1"/>
    <xf numFmtId="4" fontId="8" fillId="0" borderId="17" xfId="0" applyNumberFormat="1" applyFont="1" applyBorder="1" applyAlignment="1">
      <alignment horizontal="right"/>
    </xf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5" borderId="2" xfId="0" applyFont="1" applyFill="1" applyBorder="1"/>
    <xf numFmtId="0" fontId="3" fillId="5" borderId="3" xfId="0" applyFont="1" applyFill="1" applyBorder="1"/>
    <xf numFmtId="4" fontId="3" fillId="5" borderId="4" xfId="0" applyNumberFormat="1" applyFont="1" applyFill="1" applyBorder="1" applyAlignment="1">
      <alignment horizontal="center" vertical="center"/>
    </xf>
    <xf numFmtId="4" fontId="3" fillId="5" borderId="4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/>
    </xf>
    <xf numFmtId="4" fontId="3" fillId="5" borderId="4" xfId="0" applyNumberFormat="1" applyFont="1" applyFill="1" applyBorder="1" applyAlignment="1">
      <alignment horizontal="right"/>
    </xf>
    <xf numFmtId="0" fontId="2" fillId="5" borderId="2" xfId="0" applyFont="1" applyFill="1" applyBorder="1" applyAlignment="1">
      <alignment horizontal="center"/>
    </xf>
    <xf numFmtId="0" fontId="4" fillId="5" borderId="20" xfId="0" applyFont="1" applyFill="1" applyBorder="1"/>
    <xf numFmtId="0" fontId="9" fillId="5" borderId="19" xfId="0" applyFont="1" applyFill="1" applyBorder="1"/>
    <xf numFmtId="4" fontId="10" fillId="5" borderId="21" xfId="0" applyNumberFormat="1" applyFont="1" applyFill="1" applyBorder="1" applyAlignment="1">
      <alignment horizontal="right"/>
    </xf>
    <xf numFmtId="0" fontId="4" fillId="5" borderId="20" xfId="0" applyFont="1" applyFill="1" applyBorder="1" applyAlignment="1">
      <alignment horizontal="center"/>
    </xf>
    <xf numFmtId="0" fontId="10" fillId="5" borderId="3" xfId="0" applyFont="1" applyFill="1" applyBorder="1"/>
    <xf numFmtId="4" fontId="10" fillId="5" borderId="4" xfId="0" applyNumberFormat="1" applyFont="1" applyFill="1" applyBorder="1" applyAlignment="1">
      <alignment horizontal="right"/>
    </xf>
    <xf numFmtId="4" fontId="3" fillId="3" borderId="11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636DF-3D73-4068-91CA-A5B2DFB6D87F}">
  <sheetPr>
    <pageSetUpPr fitToPage="1"/>
  </sheetPr>
  <dimension ref="A1:H80"/>
  <sheetViews>
    <sheetView tabSelected="1" zoomScaleNormal="100" zoomScaleSheetLayoutView="100" workbookViewId="0">
      <pane xSplit="2" topLeftCell="C1" activePane="topRight" state="frozen"/>
      <selection pane="topRight" activeCell="K20" sqref="K20"/>
    </sheetView>
  </sheetViews>
  <sheetFormatPr defaultRowHeight="18" customHeight="1" x14ac:dyDescent="0.2"/>
  <cols>
    <col min="1" max="1" width="10.7109375" style="2" customWidth="1"/>
    <col min="2" max="2" width="64.7109375" style="2" customWidth="1"/>
    <col min="3" max="5" width="22.7109375" style="2" customWidth="1"/>
    <col min="6" max="6" width="36.7109375" style="41" customWidth="1"/>
    <col min="7" max="256" width="9.140625" style="2"/>
    <col min="257" max="257" width="10.7109375" style="2" customWidth="1"/>
    <col min="258" max="258" width="64.7109375" style="2" customWidth="1"/>
    <col min="259" max="261" width="22.7109375" style="2" customWidth="1"/>
    <col min="262" max="262" width="36.7109375" style="2" customWidth="1"/>
    <col min="263" max="512" width="9.140625" style="2"/>
    <col min="513" max="513" width="10.7109375" style="2" customWidth="1"/>
    <col min="514" max="514" width="64.7109375" style="2" customWidth="1"/>
    <col min="515" max="517" width="22.7109375" style="2" customWidth="1"/>
    <col min="518" max="518" width="36.7109375" style="2" customWidth="1"/>
    <col min="519" max="768" width="9.140625" style="2"/>
    <col min="769" max="769" width="10.7109375" style="2" customWidth="1"/>
    <col min="770" max="770" width="64.7109375" style="2" customWidth="1"/>
    <col min="771" max="773" width="22.7109375" style="2" customWidth="1"/>
    <col min="774" max="774" width="36.7109375" style="2" customWidth="1"/>
    <col min="775" max="1024" width="9.140625" style="2"/>
    <col min="1025" max="1025" width="10.7109375" style="2" customWidth="1"/>
    <col min="1026" max="1026" width="64.7109375" style="2" customWidth="1"/>
    <col min="1027" max="1029" width="22.7109375" style="2" customWidth="1"/>
    <col min="1030" max="1030" width="36.7109375" style="2" customWidth="1"/>
    <col min="1031" max="1280" width="9.140625" style="2"/>
    <col min="1281" max="1281" width="10.7109375" style="2" customWidth="1"/>
    <col min="1282" max="1282" width="64.7109375" style="2" customWidth="1"/>
    <col min="1283" max="1285" width="22.7109375" style="2" customWidth="1"/>
    <col min="1286" max="1286" width="36.7109375" style="2" customWidth="1"/>
    <col min="1287" max="1536" width="9.140625" style="2"/>
    <col min="1537" max="1537" width="10.7109375" style="2" customWidth="1"/>
    <col min="1538" max="1538" width="64.7109375" style="2" customWidth="1"/>
    <col min="1539" max="1541" width="22.7109375" style="2" customWidth="1"/>
    <col min="1542" max="1542" width="36.7109375" style="2" customWidth="1"/>
    <col min="1543" max="1792" width="9.140625" style="2"/>
    <col min="1793" max="1793" width="10.7109375" style="2" customWidth="1"/>
    <col min="1794" max="1794" width="64.7109375" style="2" customWidth="1"/>
    <col min="1795" max="1797" width="22.7109375" style="2" customWidth="1"/>
    <col min="1798" max="1798" width="36.7109375" style="2" customWidth="1"/>
    <col min="1799" max="2048" width="9.140625" style="2"/>
    <col min="2049" max="2049" width="10.7109375" style="2" customWidth="1"/>
    <col min="2050" max="2050" width="64.7109375" style="2" customWidth="1"/>
    <col min="2051" max="2053" width="22.7109375" style="2" customWidth="1"/>
    <col min="2054" max="2054" width="36.7109375" style="2" customWidth="1"/>
    <col min="2055" max="2304" width="9.140625" style="2"/>
    <col min="2305" max="2305" width="10.7109375" style="2" customWidth="1"/>
    <col min="2306" max="2306" width="64.7109375" style="2" customWidth="1"/>
    <col min="2307" max="2309" width="22.7109375" style="2" customWidth="1"/>
    <col min="2310" max="2310" width="36.7109375" style="2" customWidth="1"/>
    <col min="2311" max="2560" width="9.140625" style="2"/>
    <col min="2561" max="2561" width="10.7109375" style="2" customWidth="1"/>
    <col min="2562" max="2562" width="64.7109375" style="2" customWidth="1"/>
    <col min="2563" max="2565" width="22.7109375" style="2" customWidth="1"/>
    <col min="2566" max="2566" width="36.7109375" style="2" customWidth="1"/>
    <col min="2567" max="2816" width="9.140625" style="2"/>
    <col min="2817" max="2817" width="10.7109375" style="2" customWidth="1"/>
    <col min="2818" max="2818" width="64.7109375" style="2" customWidth="1"/>
    <col min="2819" max="2821" width="22.7109375" style="2" customWidth="1"/>
    <col min="2822" max="2822" width="36.7109375" style="2" customWidth="1"/>
    <col min="2823" max="3072" width="9.140625" style="2"/>
    <col min="3073" max="3073" width="10.7109375" style="2" customWidth="1"/>
    <col min="3074" max="3074" width="64.7109375" style="2" customWidth="1"/>
    <col min="3075" max="3077" width="22.7109375" style="2" customWidth="1"/>
    <col min="3078" max="3078" width="36.7109375" style="2" customWidth="1"/>
    <col min="3079" max="3328" width="9.140625" style="2"/>
    <col min="3329" max="3329" width="10.7109375" style="2" customWidth="1"/>
    <col min="3330" max="3330" width="64.7109375" style="2" customWidth="1"/>
    <col min="3331" max="3333" width="22.7109375" style="2" customWidth="1"/>
    <col min="3334" max="3334" width="36.7109375" style="2" customWidth="1"/>
    <col min="3335" max="3584" width="9.140625" style="2"/>
    <col min="3585" max="3585" width="10.7109375" style="2" customWidth="1"/>
    <col min="3586" max="3586" width="64.7109375" style="2" customWidth="1"/>
    <col min="3587" max="3589" width="22.7109375" style="2" customWidth="1"/>
    <col min="3590" max="3590" width="36.7109375" style="2" customWidth="1"/>
    <col min="3591" max="3840" width="9.140625" style="2"/>
    <col min="3841" max="3841" width="10.7109375" style="2" customWidth="1"/>
    <col min="3842" max="3842" width="64.7109375" style="2" customWidth="1"/>
    <col min="3843" max="3845" width="22.7109375" style="2" customWidth="1"/>
    <col min="3846" max="3846" width="36.7109375" style="2" customWidth="1"/>
    <col min="3847" max="4096" width="9.140625" style="2"/>
    <col min="4097" max="4097" width="10.7109375" style="2" customWidth="1"/>
    <col min="4098" max="4098" width="64.7109375" style="2" customWidth="1"/>
    <col min="4099" max="4101" width="22.7109375" style="2" customWidth="1"/>
    <col min="4102" max="4102" width="36.7109375" style="2" customWidth="1"/>
    <col min="4103" max="4352" width="9.140625" style="2"/>
    <col min="4353" max="4353" width="10.7109375" style="2" customWidth="1"/>
    <col min="4354" max="4354" width="64.7109375" style="2" customWidth="1"/>
    <col min="4355" max="4357" width="22.7109375" style="2" customWidth="1"/>
    <col min="4358" max="4358" width="36.7109375" style="2" customWidth="1"/>
    <col min="4359" max="4608" width="9.140625" style="2"/>
    <col min="4609" max="4609" width="10.7109375" style="2" customWidth="1"/>
    <col min="4610" max="4610" width="64.7109375" style="2" customWidth="1"/>
    <col min="4611" max="4613" width="22.7109375" style="2" customWidth="1"/>
    <col min="4614" max="4614" width="36.7109375" style="2" customWidth="1"/>
    <col min="4615" max="4864" width="9.140625" style="2"/>
    <col min="4865" max="4865" width="10.7109375" style="2" customWidth="1"/>
    <col min="4866" max="4866" width="64.7109375" style="2" customWidth="1"/>
    <col min="4867" max="4869" width="22.7109375" style="2" customWidth="1"/>
    <col min="4870" max="4870" width="36.7109375" style="2" customWidth="1"/>
    <col min="4871" max="5120" width="9.140625" style="2"/>
    <col min="5121" max="5121" width="10.7109375" style="2" customWidth="1"/>
    <col min="5122" max="5122" width="64.7109375" style="2" customWidth="1"/>
    <col min="5123" max="5125" width="22.7109375" style="2" customWidth="1"/>
    <col min="5126" max="5126" width="36.7109375" style="2" customWidth="1"/>
    <col min="5127" max="5376" width="9.140625" style="2"/>
    <col min="5377" max="5377" width="10.7109375" style="2" customWidth="1"/>
    <col min="5378" max="5378" width="64.7109375" style="2" customWidth="1"/>
    <col min="5379" max="5381" width="22.7109375" style="2" customWidth="1"/>
    <col min="5382" max="5382" width="36.7109375" style="2" customWidth="1"/>
    <col min="5383" max="5632" width="9.140625" style="2"/>
    <col min="5633" max="5633" width="10.7109375" style="2" customWidth="1"/>
    <col min="5634" max="5634" width="64.7109375" style="2" customWidth="1"/>
    <col min="5635" max="5637" width="22.7109375" style="2" customWidth="1"/>
    <col min="5638" max="5638" width="36.7109375" style="2" customWidth="1"/>
    <col min="5639" max="5888" width="9.140625" style="2"/>
    <col min="5889" max="5889" width="10.7109375" style="2" customWidth="1"/>
    <col min="5890" max="5890" width="64.7109375" style="2" customWidth="1"/>
    <col min="5891" max="5893" width="22.7109375" style="2" customWidth="1"/>
    <col min="5894" max="5894" width="36.7109375" style="2" customWidth="1"/>
    <col min="5895" max="6144" width="9.140625" style="2"/>
    <col min="6145" max="6145" width="10.7109375" style="2" customWidth="1"/>
    <col min="6146" max="6146" width="64.7109375" style="2" customWidth="1"/>
    <col min="6147" max="6149" width="22.7109375" style="2" customWidth="1"/>
    <col min="6150" max="6150" width="36.7109375" style="2" customWidth="1"/>
    <col min="6151" max="6400" width="9.140625" style="2"/>
    <col min="6401" max="6401" width="10.7109375" style="2" customWidth="1"/>
    <col min="6402" max="6402" width="64.7109375" style="2" customWidth="1"/>
    <col min="6403" max="6405" width="22.7109375" style="2" customWidth="1"/>
    <col min="6406" max="6406" width="36.7109375" style="2" customWidth="1"/>
    <col min="6407" max="6656" width="9.140625" style="2"/>
    <col min="6657" max="6657" width="10.7109375" style="2" customWidth="1"/>
    <col min="6658" max="6658" width="64.7109375" style="2" customWidth="1"/>
    <col min="6659" max="6661" width="22.7109375" style="2" customWidth="1"/>
    <col min="6662" max="6662" width="36.7109375" style="2" customWidth="1"/>
    <col min="6663" max="6912" width="9.140625" style="2"/>
    <col min="6913" max="6913" width="10.7109375" style="2" customWidth="1"/>
    <col min="6914" max="6914" width="64.7109375" style="2" customWidth="1"/>
    <col min="6915" max="6917" width="22.7109375" style="2" customWidth="1"/>
    <col min="6918" max="6918" width="36.7109375" style="2" customWidth="1"/>
    <col min="6919" max="7168" width="9.140625" style="2"/>
    <col min="7169" max="7169" width="10.7109375" style="2" customWidth="1"/>
    <col min="7170" max="7170" width="64.7109375" style="2" customWidth="1"/>
    <col min="7171" max="7173" width="22.7109375" style="2" customWidth="1"/>
    <col min="7174" max="7174" width="36.7109375" style="2" customWidth="1"/>
    <col min="7175" max="7424" width="9.140625" style="2"/>
    <col min="7425" max="7425" width="10.7109375" style="2" customWidth="1"/>
    <col min="7426" max="7426" width="64.7109375" style="2" customWidth="1"/>
    <col min="7427" max="7429" width="22.7109375" style="2" customWidth="1"/>
    <col min="7430" max="7430" width="36.7109375" style="2" customWidth="1"/>
    <col min="7431" max="7680" width="9.140625" style="2"/>
    <col min="7681" max="7681" width="10.7109375" style="2" customWidth="1"/>
    <col min="7682" max="7682" width="64.7109375" style="2" customWidth="1"/>
    <col min="7683" max="7685" width="22.7109375" style="2" customWidth="1"/>
    <col min="7686" max="7686" width="36.7109375" style="2" customWidth="1"/>
    <col min="7687" max="7936" width="9.140625" style="2"/>
    <col min="7937" max="7937" width="10.7109375" style="2" customWidth="1"/>
    <col min="7938" max="7938" width="64.7109375" style="2" customWidth="1"/>
    <col min="7939" max="7941" width="22.7109375" style="2" customWidth="1"/>
    <col min="7942" max="7942" width="36.7109375" style="2" customWidth="1"/>
    <col min="7943" max="8192" width="9.140625" style="2"/>
    <col min="8193" max="8193" width="10.7109375" style="2" customWidth="1"/>
    <col min="8194" max="8194" width="64.7109375" style="2" customWidth="1"/>
    <col min="8195" max="8197" width="22.7109375" style="2" customWidth="1"/>
    <col min="8198" max="8198" width="36.7109375" style="2" customWidth="1"/>
    <col min="8199" max="8448" width="9.140625" style="2"/>
    <col min="8449" max="8449" width="10.7109375" style="2" customWidth="1"/>
    <col min="8450" max="8450" width="64.7109375" style="2" customWidth="1"/>
    <col min="8451" max="8453" width="22.7109375" style="2" customWidth="1"/>
    <col min="8454" max="8454" width="36.7109375" style="2" customWidth="1"/>
    <col min="8455" max="8704" width="9.140625" style="2"/>
    <col min="8705" max="8705" width="10.7109375" style="2" customWidth="1"/>
    <col min="8706" max="8706" width="64.7109375" style="2" customWidth="1"/>
    <col min="8707" max="8709" width="22.7109375" style="2" customWidth="1"/>
    <col min="8710" max="8710" width="36.7109375" style="2" customWidth="1"/>
    <col min="8711" max="8960" width="9.140625" style="2"/>
    <col min="8961" max="8961" width="10.7109375" style="2" customWidth="1"/>
    <col min="8962" max="8962" width="64.7109375" style="2" customWidth="1"/>
    <col min="8963" max="8965" width="22.7109375" style="2" customWidth="1"/>
    <col min="8966" max="8966" width="36.7109375" style="2" customWidth="1"/>
    <col min="8967" max="9216" width="9.140625" style="2"/>
    <col min="9217" max="9217" width="10.7109375" style="2" customWidth="1"/>
    <col min="9218" max="9218" width="64.7109375" style="2" customWidth="1"/>
    <col min="9219" max="9221" width="22.7109375" style="2" customWidth="1"/>
    <col min="9222" max="9222" width="36.7109375" style="2" customWidth="1"/>
    <col min="9223" max="9472" width="9.140625" style="2"/>
    <col min="9473" max="9473" width="10.7109375" style="2" customWidth="1"/>
    <col min="9474" max="9474" width="64.7109375" style="2" customWidth="1"/>
    <col min="9475" max="9477" width="22.7109375" style="2" customWidth="1"/>
    <col min="9478" max="9478" width="36.7109375" style="2" customWidth="1"/>
    <col min="9479" max="9728" width="9.140625" style="2"/>
    <col min="9729" max="9729" width="10.7109375" style="2" customWidth="1"/>
    <col min="9730" max="9730" width="64.7109375" style="2" customWidth="1"/>
    <col min="9731" max="9733" width="22.7109375" style="2" customWidth="1"/>
    <col min="9734" max="9734" width="36.7109375" style="2" customWidth="1"/>
    <col min="9735" max="9984" width="9.140625" style="2"/>
    <col min="9985" max="9985" width="10.7109375" style="2" customWidth="1"/>
    <col min="9986" max="9986" width="64.7109375" style="2" customWidth="1"/>
    <col min="9987" max="9989" width="22.7109375" style="2" customWidth="1"/>
    <col min="9990" max="9990" width="36.7109375" style="2" customWidth="1"/>
    <col min="9991" max="10240" width="9.140625" style="2"/>
    <col min="10241" max="10241" width="10.7109375" style="2" customWidth="1"/>
    <col min="10242" max="10242" width="64.7109375" style="2" customWidth="1"/>
    <col min="10243" max="10245" width="22.7109375" style="2" customWidth="1"/>
    <col min="10246" max="10246" width="36.7109375" style="2" customWidth="1"/>
    <col min="10247" max="10496" width="9.140625" style="2"/>
    <col min="10497" max="10497" width="10.7109375" style="2" customWidth="1"/>
    <col min="10498" max="10498" width="64.7109375" style="2" customWidth="1"/>
    <col min="10499" max="10501" width="22.7109375" style="2" customWidth="1"/>
    <col min="10502" max="10502" width="36.7109375" style="2" customWidth="1"/>
    <col min="10503" max="10752" width="9.140625" style="2"/>
    <col min="10753" max="10753" width="10.7109375" style="2" customWidth="1"/>
    <col min="10754" max="10754" width="64.7109375" style="2" customWidth="1"/>
    <col min="10755" max="10757" width="22.7109375" style="2" customWidth="1"/>
    <col min="10758" max="10758" width="36.7109375" style="2" customWidth="1"/>
    <col min="10759" max="11008" width="9.140625" style="2"/>
    <col min="11009" max="11009" width="10.7109375" style="2" customWidth="1"/>
    <col min="11010" max="11010" width="64.7109375" style="2" customWidth="1"/>
    <col min="11011" max="11013" width="22.7109375" style="2" customWidth="1"/>
    <col min="11014" max="11014" width="36.7109375" style="2" customWidth="1"/>
    <col min="11015" max="11264" width="9.140625" style="2"/>
    <col min="11265" max="11265" width="10.7109375" style="2" customWidth="1"/>
    <col min="11266" max="11266" width="64.7109375" style="2" customWidth="1"/>
    <col min="11267" max="11269" width="22.7109375" style="2" customWidth="1"/>
    <col min="11270" max="11270" width="36.7109375" style="2" customWidth="1"/>
    <col min="11271" max="11520" width="9.140625" style="2"/>
    <col min="11521" max="11521" width="10.7109375" style="2" customWidth="1"/>
    <col min="11522" max="11522" width="64.7109375" style="2" customWidth="1"/>
    <col min="11523" max="11525" width="22.7109375" style="2" customWidth="1"/>
    <col min="11526" max="11526" width="36.7109375" style="2" customWidth="1"/>
    <col min="11527" max="11776" width="9.140625" style="2"/>
    <col min="11777" max="11777" width="10.7109375" style="2" customWidth="1"/>
    <col min="11778" max="11778" width="64.7109375" style="2" customWidth="1"/>
    <col min="11779" max="11781" width="22.7109375" style="2" customWidth="1"/>
    <col min="11782" max="11782" width="36.7109375" style="2" customWidth="1"/>
    <col min="11783" max="12032" width="9.140625" style="2"/>
    <col min="12033" max="12033" width="10.7109375" style="2" customWidth="1"/>
    <col min="12034" max="12034" width="64.7109375" style="2" customWidth="1"/>
    <col min="12035" max="12037" width="22.7109375" style="2" customWidth="1"/>
    <col min="12038" max="12038" width="36.7109375" style="2" customWidth="1"/>
    <col min="12039" max="12288" width="9.140625" style="2"/>
    <col min="12289" max="12289" width="10.7109375" style="2" customWidth="1"/>
    <col min="12290" max="12290" width="64.7109375" style="2" customWidth="1"/>
    <col min="12291" max="12293" width="22.7109375" style="2" customWidth="1"/>
    <col min="12294" max="12294" width="36.7109375" style="2" customWidth="1"/>
    <col min="12295" max="12544" width="9.140625" style="2"/>
    <col min="12545" max="12545" width="10.7109375" style="2" customWidth="1"/>
    <col min="12546" max="12546" width="64.7109375" style="2" customWidth="1"/>
    <col min="12547" max="12549" width="22.7109375" style="2" customWidth="1"/>
    <col min="12550" max="12550" width="36.7109375" style="2" customWidth="1"/>
    <col min="12551" max="12800" width="9.140625" style="2"/>
    <col min="12801" max="12801" width="10.7109375" style="2" customWidth="1"/>
    <col min="12802" max="12802" width="64.7109375" style="2" customWidth="1"/>
    <col min="12803" max="12805" width="22.7109375" style="2" customWidth="1"/>
    <col min="12806" max="12806" width="36.7109375" style="2" customWidth="1"/>
    <col min="12807" max="13056" width="9.140625" style="2"/>
    <col min="13057" max="13057" width="10.7109375" style="2" customWidth="1"/>
    <col min="13058" max="13058" width="64.7109375" style="2" customWidth="1"/>
    <col min="13059" max="13061" width="22.7109375" style="2" customWidth="1"/>
    <col min="13062" max="13062" width="36.7109375" style="2" customWidth="1"/>
    <col min="13063" max="13312" width="9.140625" style="2"/>
    <col min="13313" max="13313" width="10.7109375" style="2" customWidth="1"/>
    <col min="13314" max="13314" width="64.7109375" style="2" customWidth="1"/>
    <col min="13315" max="13317" width="22.7109375" style="2" customWidth="1"/>
    <col min="13318" max="13318" width="36.7109375" style="2" customWidth="1"/>
    <col min="13319" max="13568" width="9.140625" style="2"/>
    <col min="13569" max="13569" width="10.7109375" style="2" customWidth="1"/>
    <col min="13570" max="13570" width="64.7109375" style="2" customWidth="1"/>
    <col min="13571" max="13573" width="22.7109375" style="2" customWidth="1"/>
    <col min="13574" max="13574" width="36.7109375" style="2" customWidth="1"/>
    <col min="13575" max="13824" width="9.140625" style="2"/>
    <col min="13825" max="13825" width="10.7109375" style="2" customWidth="1"/>
    <col min="13826" max="13826" width="64.7109375" style="2" customWidth="1"/>
    <col min="13827" max="13829" width="22.7109375" style="2" customWidth="1"/>
    <col min="13830" max="13830" width="36.7109375" style="2" customWidth="1"/>
    <col min="13831" max="14080" width="9.140625" style="2"/>
    <col min="14081" max="14081" width="10.7109375" style="2" customWidth="1"/>
    <col min="14082" max="14082" width="64.7109375" style="2" customWidth="1"/>
    <col min="14083" max="14085" width="22.7109375" style="2" customWidth="1"/>
    <col min="14086" max="14086" width="36.7109375" style="2" customWidth="1"/>
    <col min="14087" max="14336" width="9.140625" style="2"/>
    <col min="14337" max="14337" width="10.7109375" style="2" customWidth="1"/>
    <col min="14338" max="14338" width="64.7109375" style="2" customWidth="1"/>
    <col min="14339" max="14341" width="22.7109375" style="2" customWidth="1"/>
    <col min="14342" max="14342" width="36.7109375" style="2" customWidth="1"/>
    <col min="14343" max="14592" width="9.140625" style="2"/>
    <col min="14593" max="14593" width="10.7109375" style="2" customWidth="1"/>
    <col min="14594" max="14594" width="64.7109375" style="2" customWidth="1"/>
    <col min="14595" max="14597" width="22.7109375" style="2" customWidth="1"/>
    <col min="14598" max="14598" width="36.7109375" style="2" customWidth="1"/>
    <col min="14599" max="14848" width="9.140625" style="2"/>
    <col min="14849" max="14849" width="10.7109375" style="2" customWidth="1"/>
    <col min="14850" max="14850" width="64.7109375" style="2" customWidth="1"/>
    <col min="14851" max="14853" width="22.7109375" style="2" customWidth="1"/>
    <col min="14854" max="14854" width="36.7109375" style="2" customWidth="1"/>
    <col min="14855" max="15104" width="9.140625" style="2"/>
    <col min="15105" max="15105" width="10.7109375" style="2" customWidth="1"/>
    <col min="15106" max="15106" width="64.7109375" style="2" customWidth="1"/>
    <col min="15107" max="15109" width="22.7109375" style="2" customWidth="1"/>
    <col min="15110" max="15110" width="36.7109375" style="2" customWidth="1"/>
    <col min="15111" max="15360" width="9.140625" style="2"/>
    <col min="15361" max="15361" width="10.7109375" style="2" customWidth="1"/>
    <col min="15362" max="15362" width="64.7109375" style="2" customWidth="1"/>
    <col min="15363" max="15365" width="22.7109375" style="2" customWidth="1"/>
    <col min="15366" max="15366" width="36.7109375" style="2" customWidth="1"/>
    <col min="15367" max="15616" width="9.140625" style="2"/>
    <col min="15617" max="15617" width="10.7109375" style="2" customWidth="1"/>
    <col min="15618" max="15618" width="64.7109375" style="2" customWidth="1"/>
    <col min="15619" max="15621" width="22.7109375" style="2" customWidth="1"/>
    <col min="15622" max="15622" width="36.7109375" style="2" customWidth="1"/>
    <col min="15623" max="15872" width="9.140625" style="2"/>
    <col min="15873" max="15873" width="10.7109375" style="2" customWidth="1"/>
    <col min="15874" max="15874" width="64.7109375" style="2" customWidth="1"/>
    <col min="15875" max="15877" width="22.7109375" style="2" customWidth="1"/>
    <col min="15878" max="15878" width="36.7109375" style="2" customWidth="1"/>
    <col min="15879" max="16128" width="9.140625" style="2"/>
    <col min="16129" max="16129" width="10.7109375" style="2" customWidth="1"/>
    <col min="16130" max="16130" width="64.7109375" style="2" customWidth="1"/>
    <col min="16131" max="16133" width="22.7109375" style="2" customWidth="1"/>
    <col min="16134" max="16134" width="36.7109375" style="2" customWidth="1"/>
    <col min="16135" max="16384" width="9.140625" style="2"/>
  </cols>
  <sheetData>
    <row r="1" spans="1:6" ht="36.75" customHeight="1" thickBot="1" x14ac:dyDescent="0.25">
      <c r="A1" s="1"/>
      <c r="B1" s="1" t="s">
        <v>77</v>
      </c>
      <c r="C1" s="1"/>
      <c r="D1" s="1"/>
      <c r="E1" s="1"/>
      <c r="F1" s="1"/>
    </row>
    <row r="2" spans="1:6" s="3" customFormat="1" ht="34.5" customHeight="1" thickBot="1" x14ac:dyDescent="0.3">
      <c r="A2" s="42" t="s">
        <v>0</v>
      </c>
      <c r="B2" s="43" t="s">
        <v>1</v>
      </c>
      <c r="C2" s="44" t="s">
        <v>2</v>
      </c>
      <c r="D2" s="45" t="s">
        <v>3</v>
      </c>
      <c r="E2" s="44" t="s">
        <v>4</v>
      </c>
      <c r="F2" s="46" t="s">
        <v>5</v>
      </c>
    </row>
    <row r="3" spans="1:6" ht="18" customHeight="1" x14ac:dyDescent="0.25">
      <c r="A3" s="4"/>
      <c r="B3" s="5" t="s">
        <v>6</v>
      </c>
      <c r="C3" s="6">
        <v>42000000</v>
      </c>
      <c r="D3" s="6">
        <v>42000000</v>
      </c>
      <c r="E3" s="6">
        <v>30000000</v>
      </c>
      <c r="F3" s="7"/>
    </row>
    <row r="4" spans="1:6" ht="18" customHeight="1" x14ac:dyDescent="0.25">
      <c r="A4" s="8"/>
      <c r="B4" s="9" t="s">
        <v>7</v>
      </c>
      <c r="C4" s="10">
        <v>28000000</v>
      </c>
      <c r="D4" s="10">
        <v>28000000</v>
      </c>
      <c r="E4" s="10">
        <v>40000000</v>
      </c>
      <c r="F4" s="11"/>
    </row>
    <row r="5" spans="1:6" ht="18" customHeight="1" x14ac:dyDescent="0.25">
      <c r="A5" s="8"/>
      <c r="B5" s="9" t="s">
        <v>8</v>
      </c>
      <c r="C5" s="10">
        <v>10600000</v>
      </c>
      <c r="D5" s="10">
        <v>10600000</v>
      </c>
      <c r="E5" s="10">
        <v>11000000</v>
      </c>
      <c r="F5" s="11"/>
    </row>
    <row r="6" spans="1:6" ht="18" customHeight="1" x14ac:dyDescent="0.25">
      <c r="A6" s="8"/>
      <c r="B6" s="9" t="s">
        <v>9</v>
      </c>
      <c r="C6" s="10">
        <v>81000000</v>
      </c>
      <c r="D6" s="10">
        <v>81000000</v>
      </c>
      <c r="E6" s="10">
        <v>86000000</v>
      </c>
      <c r="F6" s="11"/>
    </row>
    <row r="7" spans="1:6" ht="18" customHeight="1" x14ac:dyDescent="0.25">
      <c r="A7" s="8"/>
      <c r="B7" s="9" t="s">
        <v>10</v>
      </c>
      <c r="C7" s="10">
        <v>3600000</v>
      </c>
      <c r="D7" s="10">
        <v>3600000</v>
      </c>
      <c r="E7" s="10">
        <v>4000000</v>
      </c>
      <c r="F7" s="11"/>
    </row>
    <row r="8" spans="1:6" ht="18" customHeight="1" x14ac:dyDescent="0.25">
      <c r="A8" s="8"/>
      <c r="B8" s="9" t="s">
        <v>11</v>
      </c>
      <c r="C8" s="10">
        <v>600000</v>
      </c>
      <c r="D8" s="10">
        <v>600000</v>
      </c>
      <c r="E8" s="10">
        <v>2000000</v>
      </c>
      <c r="F8" s="11"/>
    </row>
    <row r="9" spans="1:6" ht="18" customHeight="1" x14ac:dyDescent="0.25">
      <c r="A9" s="8"/>
      <c r="B9" s="9" t="s">
        <v>12</v>
      </c>
      <c r="C9" s="10">
        <v>1150000</v>
      </c>
      <c r="D9" s="10">
        <v>5873210</v>
      </c>
      <c r="E9" s="10">
        <v>1700000</v>
      </c>
      <c r="F9" s="11"/>
    </row>
    <row r="10" spans="1:6" ht="18" customHeight="1" x14ac:dyDescent="0.25">
      <c r="A10" s="12"/>
      <c r="B10" s="13" t="s">
        <v>13</v>
      </c>
      <c r="C10" s="14">
        <f>SUM(C3:C9)</f>
        <v>166950000</v>
      </c>
      <c r="D10" s="14">
        <f t="shared" ref="D10:E10" si="0">SUM(D3:D9)</f>
        <v>171673210</v>
      </c>
      <c r="E10" s="14">
        <f t="shared" si="0"/>
        <v>174700000</v>
      </c>
      <c r="F10" s="15"/>
    </row>
    <row r="11" spans="1:6" ht="18" customHeight="1" x14ac:dyDescent="0.25">
      <c r="A11" s="8"/>
      <c r="B11" s="9" t="s">
        <v>14</v>
      </c>
      <c r="C11" s="10">
        <v>7000000</v>
      </c>
      <c r="D11" s="10">
        <v>7000000</v>
      </c>
      <c r="E11" s="10">
        <v>7500000</v>
      </c>
      <c r="F11" s="11"/>
    </row>
    <row r="12" spans="1:6" ht="18" customHeight="1" x14ac:dyDescent="0.25">
      <c r="A12" s="8"/>
      <c r="B12" s="9" t="s">
        <v>15</v>
      </c>
      <c r="C12" s="10">
        <v>330000</v>
      </c>
      <c r="D12" s="10">
        <v>330000</v>
      </c>
      <c r="E12" s="10">
        <v>350000</v>
      </c>
      <c r="F12" s="11"/>
    </row>
    <row r="13" spans="1:6" ht="18" customHeight="1" x14ac:dyDescent="0.25">
      <c r="A13" s="8"/>
      <c r="B13" s="9" t="s">
        <v>16</v>
      </c>
      <c r="C13" s="10">
        <v>200000</v>
      </c>
      <c r="D13" s="10">
        <v>200000</v>
      </c>
      <c r="E13" s="10">
        <v>130000</v>
      </c>
      <c r="F13" s="11"/>
    </row>
    <row r="14" spans="1:6" ht="18" customHeight="1" x14ac:dyDescent="0.25">
      <c r="A14" s="8"/>
      <c r="B14" s="9" t="s">
        <v>17</v>
      </c>
      <c r="C14" s="10">
        <v>80000</v>
      </c>
      <c r="D14" s="10">
        <v>80000</v>
      </c>
      <c r="E14" s="10">
        <v>100000</v>
      </c>
      <c r="F14" s="11"/>
    </row>
    <row r="15" spans="1:6" ht="18" customHeight="1" x14ac:dyDescent="0.25">
      <c r="A15" s="8"/>
      <c r="B15" s="9" t="s">
        <v>18</v>
      </c>
      <c r="C15" s="10">
        <v>2000000</v>
      </c>
      <c r="D15" s="10">
        <v>2000000</v>
      </c>
      <c r="E15" s="10">
        <v>0</v>
      </c>
      <c r="F15" s="11"/>
    </row>
    <row r="16" spans="1:6" ht="18" customHeight="1" x14ac:dyDescent="0.25">
      <c r="A16" s="8"/>
      <c r="B16" s="9" t="s">
        <v>19</v>
      </c>
      <c r="C16" s="10">
        <v>800000</v>
      </c>
      <c r="D16" s="10">
        <v>800000</v>
      </c>
      <c r="E16" s="10">
        <v>900000</v>
      </c>
      <c r="F16" s="11"/>
    </row>
    <row r="17" spans="1:8" ht="18" customHeight="1" thickBot="1" x14ac:dyDescent="0.3">
      <c r="A17" s="16"/>
      <c r="B17" s="17" t="s">
        <v>20</v>
      </c>
      <c r="C17" s="18">
        <v>4700000</v>
      </c>
      <c r="D17" s="18">
        <v>4700000</v>
      </c>
      <c r="E17" s="18">
        <v>4800000</v>
      </c>
      <c r="F17" s="19"/>
    </row>
    <row r="18" spans="1:8" ht="18" customHeight="1" thickBot="1" x14ac:dyDescent="0.3">
      <c r="A18" s="42" t="s">
        <v>21</v>
      </c>
      <c r="B18" s="43" t="s">
        <v>22</v>
      </c>
      <c r="C18" s="47">
        <f>SUM(C10:C17)</f>
        <v>182060000</v>
      </c>
      <c r="D18" s="47">
        <f>SUM(D10:D17)</f>
        <v>186783210</v>
      </c>
      <c r="E18" s="47">
        <f t="shared" ref="E18" si="1">SUM(E10:E17)</f>
        <v>188480000</v>
      </c>
      <c r="F18" s="48"/>
    </row>
    <row r="19" spans="1:8" ht="18" customHeight="1" x14ac:dyDescent="0.2">
      <c r="A19" s="4"/>
      <c r="B19" s="5" t="s">
        <v>23</v>
      </c>
      <c r="C19" s="20"/>
      <c r="D19" s="20"/>
      <c r="E19" s="20"/>
      <c r="F19" s="21"/>
    </row>
    <row r="20" spans="1:8" ht="18" customHeight="1" x14ac:dyDescent="0.25">
      <c r="A20" s="8"/>
      <c r="B20" s="9" t="s">
        <v>24</v>
      </c>
      <c r="C20" s="22">
        <v>31383100</v>
      </c>
      <c r="D20" s="22">
        <v>31383100</v>
      </c>
      <c r="E20" s="55">
        <v>31322300</v>
      </c>
      <c r="F20" s="11"/>
    </row>
    <row r="21" spans="1:8" ht="18" customHeight="1" thickBot="1" x14ac:dyDescent="0.3">
      <c r="A21" s="16"/>
      <c r="B21" s="23" t="s">
        <v>25</v>
      </c>
      <c r="C21" s="24">
        <v>4900000</v>
      </c>
      <c r="D21" s="24">
        <v>4900000</v>
      </c>
      <c r="E21" s="24">
        <v>7700000</v>
      </c>
      <c r="F21" s="19"/>
      <c r="G21" s="25"/>
    </row>
    <row r="22" spans="1:8" ht="18" customHeight="1" thickBot="1" x14ac:dyDescent="0.3">
      <c r="A22" s="42" t="s">
        <v>26</v>
      </c>
      <c r="B22" s="43" t="s">
        <v>27</v>
      </c>
      <c r="C22" s="47">
        <f>SUM(C20:C21)</f>
        <v>36283100</v>
      </c>
      <c r="D22" s="47">
        <f>SUM(D20:D21)</f>
        <v>36283100</v>
      </c>
      <c r="E22" s="47">
        <f>SUM(E20:E21)</f>
        <v>39022300</v>
      </c>
      <c r="F22" s="48"/>
    </row>
    <row r="23" spans="1:8" ht="18" customHeight="1" x14ac:dyDescent="0.25">
      <c r="A23" s="4"/>
      <c r="B23" s="26" t="s">
        <v>28</v>
      </c>
      <c r="C23" s="27">
        <v>605000</v>
      </c>
      <c r="D23" s="27">
        <v>605000</v>
      </c>
      <c r="E23" s="27">
        <v>605000</v>
      </c>
      <c r="F23" s="28"/>
    </row>
    <row r="24" spans="1:8" ht="18" customHeight="1" x14ac:dyDescent="0.25">
      <c r="A24" s="8"/>
      <c r="B24" s="5" t="s">
        <v>29</v>
      </c>
      <c r="C24" s="29">
        <v>2480000</v>
      </c>
      <c r="D24" s="29">
        <v>2480000</v>
      </c>
      <c r="E24" s="29">
        <v>2480000</v>
      </c>
      <c r="F24" s="11" t="s">
        <v>30</v>
      </c>
      <c r="G24" s="30"/>
    </row>
    <row r="25" spans="1:8" ht="18" customHeight="1" x14ac:dyDescent="0.25">
      <c r="A25" s="8"/>
      <c r="B25" s="5" t="s">
        <v>31</v>
      </c>
      <c r="C25" s="29">
        <v>60000</v>
      </c>
      <c r="D25" s="29">
        <v>60000</v>
      </c>
      <c r="E25" s="29">
        <v>72000</v>
      </c>
      <c r="F25" s="21"/>
      <c r="G25" s="30"/>
    </row>
    <row r="26" spans="1:8" ht="18" customHeight="1" x14ac:dyDescent="0.25">
      <c r="A26" s="8"/>
      <c r="B26" s="9" t="s">
        <v>32</v>
      </c>
      <c r="C26" s="29">
        <v>550000</v>
      </c>
      <c r="D26" s="29">
        <v>550000</v>
      </c>
      <c r="E26" s="29">
        <v>500000</v>
      </c>
      <c r="F26" s="21"/>
      <c r="G26" s="30"/>
    </row>
    <row r="27" spans="1:8" ht="18" customHeight="1" x14ac:dyDescent="0.25">
      <c r="A27" s="8"/>
      <c r="B27" s="9" t="s">
        <v>33</v>
      </c>
      <c r="C27" s="29">
        <v>260000</v>
      </c>
      <c r="D27" s="29">
        <v>260000</v>
      </c>
      <c r="E27" s="29">
        <v>300500</v>
      </c>
      <c r="F27" s="21"/>
      <c r="G27" s="30"/>
    </row>
    <row r="28" spans="1:8" ht="18" customHeight="1" x14ac:dyDescent="0.25">
      <c r="A28" s="8"/>
      <c r="B28" s="9" t="s">
        <v>34</v>
      </c>
      <c r="C28" s="22">
        <v>205000</v>
      </c>
      <c r="D28" s="22">
        <v>205000</v>
      </c>
      <c r="E28" s="22">
        <v>205000</v>
      </c>
      <c r="F28" s="11"/>
    </row>
    <row r="29" spans="1:8" ht="18" customHeight="1" x14ac:dyDescent="0.25">
      <c r="A29" s="8"/>
      <c r="B29" s="9" t="s">
        <v>35</v>
      </c>
      <c r="C29" s="22">
        <v>7000</v>
      </c>
      <c r="D29" s="22">
        <v>7000</v>
      </c>
      <c r="E29" s="22">
        <v>7000</v>
      </c>
      <c r="F29" s="11"/>
    </row>
    <row r="30" spans="1:8" ht="18" customHeight="1" x14ac:dyDescent="0.25">
      <c r="A30" s="8"/>
      <c r="B30" s="9" t="s">
        <v>36</v>
      </c>
      <c r="C30" s="22">
        <v>20000</v>
      </c>
      <c r="D30" s="22">
        <v>20000</v>
      </c>
      <c r="E30" s="22">
        <v>10000</v>
      </c>
      <c r="F30" s="11"/>
    </row>
    <row r="31" spans="1:8" ht="18" customHeight="1" x14ac:dyDescent="0.25">
      <c r="A31" s="8"/>
      <c r="B31" s="9" t="s">
        <v>37</v>
      </c>
      <c r="C31" s="22">
        <v>0</v>
      </c>
      <c r="D31" s="22">
        <v>0</v>
      </c>
      <c r="E31" s="22">
        <v>1500000</v>
      </c>
      <c r="F31" s="11"/>
    </row>
    <row r="32" spans="1:8" ht="18" customHeight="1" x14ac:dyDescent="0.25">
      <c r="A32" s="8"/>
      <c r="B32" s="9" t="s">
        <v>38</v>
      </c>
      <c r="C32" s="22">
        <v>8000</v>
      </c>
      <c r="D32" s="22">
        <v>8000</v>
      </c>
      <c r="E32" s="22">
        <v>8000</v>
      </c>
      <c r="F32" s="11"/>
      <c r="H32" s="2" t="s">
        <v>39</v>
      </c>
    </row>
    <row r="33" spans="1:6" ht="18" customHeight="1" x14ac:dyDescent="0.25">
      <c r="A33" s="8"/>
      <c r="B33" s="9" t="s">
        <v>40</v>
      </c>
      <c r="C33" s="22">
        <v>10000</v>
      </c>
      <c r="D33" s="22">
        <v>10000</v>
      </c>
      <c r="E33" s="22">
        <v>10000</v>
      </c>
      <c r="F33" s="11"/>
    </row>
    <row r="34" spans="1:6" ht="18" customHeight="1" x14ac:dyDescent="0.25">
      <c r="A34" s="8"/>
      <c r="B34" s="9" t="s">
        <v>41</v>
      </c>
      <c r="C34" s="22">
        <v>1000</v>
      </c>
      <c r="D34" s="22">
        <v>1000</v>
      </c>
      <c r="E34" s="22">
        <v>1000</v>
      </c>
      <c r="F34" s="11"/>
    </row>
    <row r="35" spans="1:6" ht="18" customHeight="1" x14ac:dyDescent="0.25">
      <c r="A35" s="8"/>
      <c r="B35" s="9" t="s">
        <v>42</v>
      </c>
      <c r="C35" s="22">
        <v>1000</v>
      </c>
      <c r="D35" s="22">
        <v>1000</v>
      </c>
      <c r="E35" s="22">
        <v>1000</v>
      </c>
      <c r="F35" s="11"/>
    </row>
    <row r="36" spans="1:6" ht="18" customHeight="1" x14ac:dyDescent="0.25">
      <c r="A36" s="8"/>
      <c r="B36" s="9" t="s">
        <v>43</v>
      </c>
      <c r="C36" s="22">
        <v>2500</v>
      </c>
      <c r="D36" s="22">
        <v>2500</v>
      </c>
      <c r="E36" s="22">
        <v>2500</v>
      </c>
      <c r="F36" s="11"/>
    </row>
    <row r="37" spans="1:6" ht="18" customHeight="1" x14ac:dyDescent="0.25">
      <c r="A37" s="8"/>
      <c r="B37" s="9" t="s">
        <v>44</v>
      </c>
      <c r="C37" s="22">
        <v>142000</v>
      </c>
      <c r="D37" s="22">
        <v>142000</v>
      </c>
      <c r="E37" s="22">
        <v>142000</v>
      </c>
      <c r="F37" s="11"/>
    </row>
    <row r="38" spans="1:6" ht="18" customHeight="1" x14ac:dyDescent="0.25">
      <c r="A38" s="8"/>
      <c r="B38" s="9" t="s">
        <v>45</v>
      </c>
      <c r="C38" s="22">
        <v>150000</v>
      </c>
      <c r="D38" s="22">
        <v>150000</v>
      </c>
      <c r="E38" s="22">
        <v>150000</v>
      </c>
      <c r="F38" s="11"/>
    </row>
    <row r="39" spans="1:6" ht="18" customHeight="1" x14ac:dyDescent="0.25">
      <c r="A39" s="8"/>
      <c r="B39" s="9" t="s">
        <v>46</v>
      </c>
      <c r="C39" s="22">
        <v>55000</v>
      </c>
      <c r="D39" s="22">
        <v>55000</v>
      </c>
      <c r="E39" s="22">
        <v>55000</v>
      </c>
      <c r="F39" s="11"/>
    </row>
    <row r="40" spans="1:6" ht="18" customHeight="1" x14ac:dyDescent="0.25">
      <c r="A40" s="8"/>
      <c r="B40" s="9" t="s">
        <v>47</v>
      </c>
      <c r="C40" s="22">
        <v>66000</v>
      </c>
      <c r="D40" s="22">
        <v>66000</v>
      </c>
      <c r="E40" s="22">
        <v>66000</v>
      </c>
      <c r="F40" s="11"/>
    </row>
    <row r="41" spans="1:6" ht="18" customHeight="1" x14ac:dyDescent="0.25">
      <c r="A41" s="8"/>
      <c r="B41" s="9" t="s">
        <v>48</v>
      </c>
      <c r="C41" s="22">
        <v>50000</v>
      </c>
      <c r="D41" s="22">
        <v>50000</v>
      </c>
      <c r="E41" s="22">
        <v>75000</v>
      </c>
      <c r="F41" s="11"/>
    </row>
    <row r="42" spans="1:6" ht="18" customHeight="1" x14ac:dyDescent="0.25">
      <c r="A42" s="8"/>
      <c r="B42" s="9" t="s">
        <v>49</v>
      </c>
      <c r="C42" s="22">
        <v>11000</v>
      </c>
      <c r="D42" s="22">
        <v>11000</v>
      </c>
      <c r="E42" s="22">
        <v>5000</v>
      </c>
      <c r="F42" s="11"/>
    </row>
    <row r="43" spans="1:6" ht="18" customHeight="1" x14ac:dyDescent="0.25">
      <c r="A43" s="8"/>
      <c r="B43" s="9" t="s">
        <v>50</v>
      </c>
      <c r="C43" s="22">
        <v>6000</v>
      </c>
      <c r="D43" s="22">
        <v>6000</v>
      </c>
      <c r="E43" s="22">
        <v>6000</v>
      </c>
      <c r="F43" s="11"/>
    </row>
    <row r="44" spans="1:6" ht="18" customHeight="1" x14ac:dyDescent="0.25">
      <c r="A44" s="8"/>
      <c r="B44" s="9" t="s">
        <v>51</v>
      </c>
      <c r="C44" s="22">
        <v>16000</v>
      </c>
      <c r="D44" s="22">
        <v>16000</v>
      </c>
      <c r="E44" s="22">
        <v>16000</v>
      </c>
      <c r="F44" s="11"/>
    </row>
    <row r="45" spans="1:6" ht="18" customHeight="1" x14ac:dyDescent="0.25">
      <c r="A45" s="8"/>
      <c r="B45" s="9" t="s">
        <v>52</v>
      </c>
      <c r="C45" s="22">
        <v>300000</v>
      </c>
      <c r="D45" s="22">
        <v>300000</v>
      </c>
      <c r="E45" s="22">
        <v>100000</v>
      </c>
      <c r="F45" s="11"/>
    </row>
    <row r="46" spans="1:6" ht="18" customHeight="1" x14ac:dyDescent="0.25">
      <c r="A46" s="8"/>
      <c r="B46" s="9" t="s">
        <v>53</v>
      </c>
      <c r="C46" s="22">
        <v>3000</v>
      </c>
      <c r="D46" s="22">
        <v>3000</v>
      </c>
      <c r="E46" s="22">
        <v>3000</v>
      </c>
      <c r="F46" s="11"/>
    </row>
    <row r="47" spans="1:6" ht="18" customHeight="1" x14ac:dyDescent="0.25">
      <c r="A47" s="8"/>
      <c r="B47" s="9" t="s">
        <v>54</v>
      </c>
      <c r="C47" s="22">
        <v>18000</v>
      </c>
      <c r="D47" s="22">
        <v>18000</v>
      </c>
      <c r="E47" s="22">
        <v>18000</v>
      </c>
      <c r="F47" s="31"/>
    </row>
    <row r="48" spans="1:6" ht="18" customHeight="1" x14ac:dyDescent="0.25">
      <c r="A48" s="8"/>
      <c r="B48" s="17" t="s">
        <v>55</v>
      </c>
      <c r="C48" s="24">
        <v>1800000</v>
      </c>
      <c r="D48" s="24">
        <v>1800000</v>
      </c>
      <c r="E48" s="24">
        <v>1800000</v>
      </c>
      <c r="F48" s="11"/>
    </row>
    <row r="49" spans="1:8" ht="18" customHeight="1" x14ac:dyDescent="0.25">
      <c r="A49" s="8"/>
      <c r="B49" s="8" t="s">
        <v>56</v>
      </c>
      <c r="C49" s="32">
        <v>65000</v>
      </c>
      <c r="D49" s="32">
        <v>65000</v>
      </c>
      <c r="E49" s="32">
        <v>65000</v>
      </c>
      <c r="F49" s="19"/>
    </row>
    <row r="50" spans="1:8" ht="18" customHeight="1" x14ac:dyDescent="0.25">
      <c r="A50" s="8"/>
      <c r="B50" s="9" t="s">
        <v>57</v>
      </c>
      <c r="C50" s="22">
        <v>1000</v>
      </c>
      <c r="D50" s="22">
        <v>1000</v>
      </c>
      <c r="E50" s="22">
        <v>1000</v>
      </c>
      <c r="F50" s="11"/>
    </row>
    <row r="51" spans="1:8" ht="18" customHeight="1" x14ac:dyDescent="0.25">
      <c r="A51" s="33"/>
      <c r="B51" s="34" t="s">
        <v>58</v>
      </c>
      <c r="C51" s="35">
        <v>70000</v>
      </c>
      <c r="D51" s="35">
        <v>70000</v>
      </c>
      <c r="E51" s="35">
        <v>70000</v>
      </c>
      <c r="F51" s="28"/>
    </row>
    <row r="52" spans="1:8" ht="18" customHeight="1" x14ac:dyDescent="0.25">
      <c r="A52" s="16"/>
      <c r="B52" s="17" t="s">
        <v>59</v>
      </c>
      <c r="C52" s="24">
        <v>320000</v>
      </c>
      <c r="D52" s="24">
        <v>320000</v>
      </c>
      <c r="E52" s="24">
        <v>320000</v>
      </c>
      <c r="F52" s="19"/>
      <c r="H52" s="36"/>
    </row>
    <row r="53" spans="1:8" ht="18" customHeight="1" x14ac:dyDescent="0.25">
      <c r="A53" s="16"/>
      <c r="B53" s="17" t="s">
        <v>60</v>
      </c>
      <c r="C53" s="24">
        <v>260000</v>
      </c>
      <c r="D53" s="24">
        <v>260000</v>
      </c>
      <c r="E53" s="24">
        <v>200000</v>
      </c>
      <c r="F53" s="19"/>
      <c r="H53" s="36"/>
    </row>
    <row r="54" spans="1:8" ht="18" customHeight="1" x14ac:dyDescent="0.25">
      <c r="A54" s="8"/>
      <c r="B54" s="8" t="s">
        <v>61</v>
      </c>
      <c r="C54" s="22">
        <v>140000</v>
      </c>
      <c r="D54" s="22">
        <v>140000</v>
      </c>
      <c r="E54" s="22">
        <v>140000</v>
      </c>
      <c r="F54" s="11"/>
      <c r="H54" s="36"/>
    </row>
    <row r="55" spans="1:8" ht="18" customHeight="1" x14ac:dyDescent="0.25">
      <c r="A55" s="8"/>
      <c r="B55" s="9" t="s">
        <v>62</v>
      </c>
      <c r="C55" s="22">
        <v>100000</v>
      </c>
      <c r="D55" s="22">
        <v>100000</v>
      </c>
      <c r="E55" s="22">
        <v>150000</v>
      </c>
      <c r="F55" s="11"/>
      <c r="H55" s="36"/>
    </row>
    <row r="56" spans="1:8" ht="18" customHeight="1" x14ac:dyDescent="0.25">
      <c r="A56" s="8"/>
      <c r="B56" s="9" t="s">
        <v>63</v>
      </c>
      <c r="C56" s="22">
        <v>8000</v>
      </c>
      <c r="D56" s="22">
        <v>8000</v>
      </c>
      <c r="E56" s="22">
        <v>8000</v>
      </c>
      <c r="F56" s="11"/>
      <c r="H56" s="36"/>
    </row>
    <row r="57" spans="1:8" ht="18" customHeight="1" thickBot="1" x14ac:dyDescent="0.3">
      <c r="A57" s="33"/>
      <c r="B57" s="37" t="s">
        <v>64</v>
      </c>
      <c r="C57" s="35">
        <v>1621000</v>
      </c>
      <c r="D57" s="35">
        <v>1621000</v>
      </c>
      <c r="E57" s="35">
        <v>1750000</v>
      </c>
      <c r="F57" s="28"/>
      <c r="H57" s="36"/>
    </row>
    <row r="58" spans="1:8" ht="18" customHeight="1" thickBot="1" x14ac:dyDescent="0.3">
      <c r="A58" s="42" t="s">
        <v>65</v>
      </c>
      <c r="B58" s="43" t="s">
        <v>66</v>
      </c>
      <c r="C58" s="47">
        <f>SUM(C23:C57)</f>
        <v>9411500</v>
      </c>
      <c r="D58" s="47">
        <f>SUM(D23:D57)</f>
        <v>9411500</v>
      </c>
      <c r="E58" s="47">
        <f>SUM(E23:E57)</f>
        <v>10842000</v>
      </c>
      <c r="F58" s="48"/>
    </row>
    <row r="59" spans="1:8" ht="18" customHeight="1" thickBot="1" x14ac:dyDescent="0.25">
      <c r="A59" s="33"/>
      <c r="B59" s="34" t="s">
        <v>67</v>
      </c>
      <c r="C59" s="38">
        <v>2000000</v>
      </c>
      <c r="D59" s="38">
        <v>2000000</v>
      </c>
      <c r="E59" s="38">
        <v>150000</v>
      </c>
      <c r="F59" s="28"/>
    </row>
    <row r="60" spans="1:8" ht="18" customHeight="1" thickBot="1" x14ac:dyDescent="0.3">
      <c r="A60" s="42" t="s">
        <v>68</v>
      </c>
      <c r="B60" s="43" t="s">
        <v>69</v>
      </c>
      <c r="C60" s="47">
        <f>SUM(C59)</f>
        <v>2000000</v>
      </c>
      <c r="D60" s="47">
        <f t="shared" ref="D60:E60" si="2">SUM(D59)</f>
        <v>2000000</v>
      </c>
      <c r="E60" s="47">
        <f t="shared" si="2"/>
        <v>150000</v>
      </c>
      <c r="F60" s="48"/>
    </row>
    <row r="61" spans="1:8" s="3" customFormat="1" ht="18" customHeight="1" thickBot="1" x14ac:dyDescent="0.3">
      <c r="A61" s="49"/>
      <c r="B61" s="50" t="s">
        <v>70</v>
      </c>
      <c r="C61" s="51">
        <f>SUM(C18,C22,C58,C60)</f>
        <v>229754600</v>
      </c>
      <c r="D61" s="51">
        <f>SUM(D18,D22,D58,D60)</f>
        <v>234477810</v>
      </c>
      <c r="E61" s="51">
        <f>SUM(E18,E22,E58,E60)</f>
        <v>238494300</v>
      </c>
      <c r="F61" s="52"/>
    </row>
    <row r="62" spans="1:8" s="39" customFormat="1" ht="18" customHeight="1" x14ac:dyDescent="0.25">
      <c r="A62" s="8"/>
      <c r="B62" s="8" t="s">
        <v>71</v>
      </c>
      <c r="C62" s="22"/>
      <c r="D62" s="22"/>
      <c r="E62" s="22"/>
      <c r="F62" s="11"/>
    </row>
    <row r="63" spans="1:8" s="39" customFormat="1" ht="18" customHeight="1" x14ac:dyDescent="0.25">
      <c r="A63" s="8"/>
      <c r="B63" s="9" t="s">
        <v>72</v>
      </c>
      <c r="C63" s="22"/>
      <c r="D63" s="22"/>
      <c r="E63" s="22">
        <v>4467000</v>
      </c>
      <c r="F63" s="11"/>
    </row>
    <row r="64" spans="1:8" s="39" customFormat="1" ht="18" customHeight="1" thickBot="1" x14ac:dyDescent="0.3">
      <c r="A64" s="33"/>
      <c r="B64" s="37" t="s">
        <v>73</v>
      </c>
      <c r="C64" s="35">
        <v>57823000</v>
      </c>
      <c r="D64" s="35"/>
      <c r="E64" s="35">
        <v>103238000</v>
      </c>
      <c r="F64" s="28"/>
    </row>
    <row r="65" spans="1:6" s="39" customFormat="1" ht="18" customHeight="1" thickBot="1" x14ac:dyDescent="0.3">
      <c r="A65" s="42"/>
      <c r="B65" s="53" t="s">
        <v>74</v>
      </c>
      <c r="C65" s="54">
        <f>SUM(C61:C64)</f>
        <v>287577600</v>
      </c>
      <c r="D65" s="54">
        <f t="shared" ref="D65:E65" si="3">SUM(D61:D64)</f>
        <v>234477810</v>
      </c>
      <c r="E65" s="54">
        <f t="shared" si="3"/>
        <v>346199300</v>
      </c>
      <c r="F65" s="48"/>
    </row>
    <row r="66" spans="1:6" s="39" customFormat="1" ht="18" customHeight="1" x14ac:dyDescent="0.2">
      <c r="F66" s="40"/>
    </row>
    <row r="67" spans="1:6" ht="18" customHeight="1" x14ac:dyDescent="0.2">
      <c r="A67" s="2" t="s">
        <v>75</v>
      </c>
    </row>
    <row r="80" spans="1:6" ht="18" customHeight="1" x14ac:dyDescent="0.2">
      <c r="B80" s="2" t="s">
        <v>76</v>
      </c>
    </row>
  </sheetData>
  <pageMargins left="0.59055118110236227" right="0.59055118110236227" top="1.1811023622047245" bottom="0.39370078740157483" header="0.51181102362204722" footer="0.51181102362204722"/>
  <pageSetup paperSize="9" scale="75" fitToHeight="0" orientation="landscape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Rozpočet příjmů 2022-schválený</vt:lpstr>
      <vt:lpstr>'Rozpočet příjmů 2022-schválený'!Oblast_tisku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Čejková Kateřina</dc:creator>
  <cp:lastModifiedBy>Pólová Pavla Ing.</cp:lastModifiedBy>
  <cp:lastPrinted>2022-01-12T14:56:25Z</cp:lastPrinted>
  <dcterms:created xsi:type="dcterms:W3CDTF">2021-11-15T13:31:42Z</dcterms:created>
  <dcterms:modified xsi:type="dcterms:W3CDTF">2022-01-12T14:56:31Z</dcterms:modified>
</cp:coreProperties>
</file>