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19\"/>
    </mc:Choice>
  </mc:AlternateContent>
  <xr:revisionPtr revIDLastSave="0" documentId="8_{BB2A2085-1A64-42A4-BD1B-774774D23D22}" xr6:coauthVersionLast="36" xr6:coauthVersionMax="36" xr10:uidLastSave="{00000000-0000-0000-0000-000000000000}"/>
  <bookViews>
    <workbookView xWindow="240" yWindow="30" windowWidth="21075" windowHeight="10050" xr2:uid="{00000000-000D-0000-FFFF-FFFF00000000}"/>
  </bookViews>
  <sheets>
    <sheet name="dotace a dary 2019" sheetId="1" r:id="rId1"/>
  </sheets>
  <calcPr calcId="191029"/>
</workbook>
</file>

<file path=xl/calcChain.xml><?xml version="1.0" encoding="utf-8"?>
<calcChain xmlns="http://schemas.openxmlformats.org/spreadsheetml/2006/main">
  <c r="E6" i="1" l="1"/>
  <c r="E24" i="1"/>
  <c r="E47" i="1"/>
  <c r="E64" i="1"/>
  <c r="E79" i="1"/>
  <c r="E93" i="1"/>
  <c r="E104" i="1"/>
  <c r="E115" i="1"/>
  <c r="E126" i="1"/>
  <c r="E148" i="1"/>
  <c r="E160" i="1"/>
  <c r="E187" i="1"/>
  <c r="E46" i="1" l="1"/>
  <c r="E200" i="1" l="1"/>
  <c r="E198" i="1"/>
</calcChain>
</file>

<file path=xl/sharedStrings.xml><?xml version="1.0" encoding="utf-8"?>
<sst xmlns="http://schemas.openxmlformats.org/spreadsheetml/2006/main" count="1354" uniqueCount="248">
  <si>
    <t>Příjemce dotace - účel</t>
  </si>
  <si>
    <t>podpis</t>
  </si>
  <si>
    <t>částka</t>
  </si>
  <si>
    <t>dotace</t>
  </si>
  <si>
    <t>3419/5222</t>
  </si>
  <si>
    <t>3543/5222</t>
  </si>
  <si>
    <t>4371/5223</t>
  </si>
  <si>
    <t>3392/5213</t>
  </si>
  <si>
    <t>3419/5213</t>
  </si>
  <si>
    <t>3792/5221</t>
  </si>
  <si>
    <t>5512/5222</t>
  </si>
  <si>
    <t>4312/5222</t>
  </si>
  <si>
    <t>Klub NADĚJE, VM</t>
  </si>
  <si>
    <t>Ječmínek, o.p.s., Žďár n/S.</t>
  </si>
  <si>
    <t>3549/5223</t>
  </si>
  <si>
    <t>Hotelová škola Světlá a SOŠ řemesel VM</t>
  </si>
  <si>
    <t>3122/5339</t>
  </si>
  <si>
    <t>Oblastní spolek ČČK Žďár n/Sázavou</t>
  </si>
  <si>
    <t>3599/5222</t>
  </si>
  <si>
    <t>3545/5223</t>
  </si>
  <si>
    <t>Domácí hospic Vysočina, Nové Město na Moravě</t>
  </si>
  <si>
    <t>4375/5223</t>
  </si>
  <si>
    <t>4329/5223</t>
  </si>
  <si>
    <t>4351/5223</t>
  </si>
  <si>
    <t>4356/5223</t>
  </si>
  <si>
    <t>3900/5212</t>
  </si>
  <si>
    <t>3900/5222</t>
  </si>
  <si>
    <t>Diecézní charita Brno - CENTRUM PREVENCE</t>
  </si>
  <si>
    <t>Diecézní charita Brno - KOPRETINA</t>
  </si>
  <si>
    <t>Diecézní charita Brno - OSOBNÍ ASISTENCE VM</t>
  </si>
  <si>
    <t>Diecézní charita Brno - DENNÍ STACIONÁŘ NESA</t>
  </si>
  <si>
    <t>Jupiter Club - Velkomeziříčsko</t>
  </si>
  <si>
    <t>Jupiter Club - na činnost</t>
  </si>
  <si>
    <t>TJ Spartak Velké Meziříčí</t>
  </si>
  <si>
    <t>Asociace rodičů a přátel, Klub Velké Meziříčí</t>
  </si>
  <si>
    <t>3545/5221</t>
  </si>
  <si>
    <t>4371/5229</t>
  </si>
  <si>
    <t>4379/5229</t>
  </si>
  <si>
    <t>STŘED, z.ú., Třebíč (tel. krizová pomoc)</t>
  </si>
  <si>
    <t>dar</t>
  </si>
  <si>
    <t>3121/5222</t>
  </si>
  <si>
    <t>Gymnázium, VM</t>
  </si>
  <si>
    <t>3121/5339</t>
  </si>
  <si>
    <t>Portimo, o.p.s., Nové Město na Moravě</t>
  </si>
  <si>
    <t>4371/5221</t>
  </si>
  <si>
    <t xml:space="preserve">Občanská poradna Žďár nad Sáz. </t>
  </si>
  <si>
    <t>Klub bechtěreviků ČR</t>
  </si>
  <si>
    <t>Krajská organizace ČSŽ Vysočina, Havlíčkův Brod</t>
  </si>
  <si>
    <t>3429/5222</t>
  </si>
  <si>
    <t>TJ Březejc, z.s., Velké Meziříčí</t>
  </si>
  <si>
    <t>3900/5493</t>
  </si>
  <si>
    <t>Diecézní charita Brno - WELLMEZ</t>
  </si>
  <si>
    <t>3549/5331</t>
  </si>
  <si>
    <t>3549/5222</t>
  </si>
  <si>
    <t>3549/5221</t>
  </si>
  <si>
    <t>3419/5212</t>
  </si>
  <si>
    <t>3419/5493</t>
  </si>
  <si>
    <t>inv.přísp.</t>
  </si>
  <si>
    <t>2310/6349</t>
  </si>
  <si>
    <t>2321/6349</t>
  </si>
  <si>
    <t xml:space="preserve">Mateřská škola Velké Meziříčí </t>
  </si>
  <si>
    <t>přísp.na prov.</t>
  </si>
  <si>
    <t>3111/5331</t>
  </si>
  <si>
    <t>3111/5336</t>
  </si>
  <si>
    <t xml:space="preserve">ZŠ Sokolovská </t>
  </si>
  <si>
    <t>3113/5331</t>
  </si>
  <si>
    <t>3113/5336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</si>
  <si>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</si>
  <si>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</si>
  <si>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</si>
  <si>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</si>
  <si>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>DÓZA</t>
  </si>
  <si>
    <t>3421/5331</t>
  </si>
  <si>
    <t>3421/5336</t>
  </si>
  <si>
    <t>Městská knihovna</t>
  </si>
  <si>
    <t>3314/5331</t>
  </si>
  <si>
    <t>Muzeum</t>
  </si>
  <si>
    <t>3315/5331</t>
  </si>
  <si>
    <t>Sociální služby města VM</t>
  </si>
  <si>
    <t>4351/5331</t>
  </si>
  <si>
    <t>4351/5336</t>
  </si>
  <si>
    <t>Svaz měst a obcí</t>
  </si>
  <si>
    <t>čl.příspěvek</t>
  </si>
  <si>
    <t>3639/5179</t>
  </si>
  <si>
    <t>Koruna Vysočiny</t>
  </si>
  <si>
    <t>Sdružení historických sídel Čech, Moravy a Slezska</t>
  </si>
  <si>
    <t>3639/5222</t>
  </si>
  <si>
    <t>Sdružení vlastníků obecních a soukromých lesů v ČR</t>
  </si>
  <si>
    <t>Sdružení obcí Vysočiny</t>
  </si>
  <si>
    <t>Národní síť zdravých měst ČR</t>
  </si>
  <si>
    <t>3639/5229</t>
  </si>
  <si>
    <t>Mikroregion Velkomeziříčsko,Bítešsko</t>
  </si>
  <si>
    <t>3639/5329</t>
  </si>
  <si>
    <t>Asociace Turistických informačních center</t>
  </si>
  <si>
    <t>Svaz vodovodů a kanalizací Žďársko</t>
  </si>
  <si>
    <t>2310/5329</t>
  </si>
  <si>
    <t>Muzikanti dětem, VM</t>
  </si>
  <si>
    <t>3322/5493</t>
  </si>
  <si>
    <t xml:space="preserve">dopravní obslužnost  </t>
  </si>
  <si>
    <t>2292/5193</t>
  </si>
  <si>
    <t>Svatopluk Pokorný-Abraham Cup</t>
  </si>
  <si>
    <t>Sdružení rodičů při Gymnáziu VM-studenstský ples</t>
  </si>
  <si>
    <t>ZZS Kraje Vysočina-na 6.ročník oblastní konference</t>
  </si>
  <si>
    <t>3533/5339</t>
  </si>
  <si>
    <t>Martin David-fotbalový turnaj</t>
  </si>
  <si>
    <t>Mgr.Michaela Dvorská-Půlmaraton</t>
  </si>
  <si>
    <t>Obec Ruda-Zlaté kolo Vysočiny</t>
  </si>
  <si>
    <t>3419/5321</t>
  </si>
  <si>
    <t>Jakub Hejl-závody na horských freestylových kolech</t>
  </si>
  <si>
    <t>2141/5169</t>
  </si>
  <si>
    <t>Sociální služby města VM - Aktivní stárnutí</t>
  </si>
  <si>
    <t>ZŠ Školní VM - Prevence sociálně-patologických jevů</t>
  </si>
  <si>
    <t>Grantový program KULTURA</t>
  </si>
  <si>
    <t>Grantový program ZDRAVÉ MĚSTO</t>
  </si>
  <si>
    <t>Grantový program SPORT</t>
  </si>
  <si>
    <t>Grantový program pro poskytování dotací v sociální oblasti</t>
  </si>
  <si>
    <t>Dotace poskytnuté mimo grantové programy</t>
  </si>
  <si>
    <t xml:space="preserve">ODPA / POL </t>
  </si>
  <si>
    <t>Dotace na kulturní památky</t>
  </si>
  <si>
    <t>Poskytnuté dary</t>
  </si>
  <si>
    <t>SVK ŽĎÁRSKO příspěvky</t>
  </si>
  <si>
    <t>PŘÍSPĚVKY NA PROVOZ PŘÍSPĚVKOVÝM ORGANIZACÍM</t>
  </si>
  <si>
    <t>členské příspěvky svazům</t>
  </si>
  <si>
    <t>OSTATNÍ</t>
  </si>
  <si>
    <t>Ing.Stupka</t>
  </si>
  <si>
    <t>Mgr.Muchová</t>
  </si>
  <si>
    <t>Ing.Zachar</t>
  </si>
  <si>
    <t>Ing.Švec</t>
  </si>
  <si>
    <t>Ing.Kozina</t>
  </si>
  <si>
    <t>Ing.Pospíchal</t>
  </si>
  <si>
    <t>CELKEM 2018</t>
  </si>
  <si>
    <t>příspěvek, dar, dotace</t>
  </si>
  <si>
    <t>Jupiter Club-na dovybavení a opravy v kinosále</t>
  </si>
  <si>
    <t>Jupiter Club-na odkup mobiliáře</t>
  </si>
  <si>
    <t xml:space="preserve">Český svaz včelařů </t>
  </si>
  <si>
    <t>BK Velké Meziříčí</t>
  </si>
  <si>
    <t>FC Velké Meziříčí</t>
  </si>
  <si>
    <t>Handicap Sport Club Velké Meziříčí</t>
  </si>
  <si>
    <t>HHK Velké Meziříčí</t>
  </si>
  <si>
    <t>SKI klub Velké Meziříčí</t>
  </si>
  <si>
    <t>TJ Sokol Velké Meziříčí</t>
  </si>
  <si>
    <t>Agility Velké Meziříčí</t>
  </si>
  <si>
    <t>SSK VM Velké Meziříčí</t>
  </si>
  <si>
    <t>Lezu v Mezu</t>
  </si>
  <si>
    <t>SDH Sport Lhotky</t>
  </si>
  <si>
    <t>SK Sokol Lhotky</t>
  </si>
  <si>
    <t>SK Sokol Lhotky z.s.</t>
  </si>
  <si>
    <t>Teakewon-do Velké Meziříčí</t>
  </si>
  <si>
    <t>SDH Velké Meziříčí</t>
  </si>
  <si>
    <t>ing.Stupka</t>
  </si>
  <si>
    <t>ing.Švec</t>
  </si>
  <si>
    <t>FC Velké Meziříčí s.r.o.</t>
  </si>
  <si>
    <t>HHK Velké Meziříčí s.r.o.</t>
  </si>
  <si>
    <t>TJ Sprartak Velké Meziříčí</t>
  </si>
  <si>
    <t>Stolní tenis Velké Meziříčí</t>
  </si>
  <si>
    <t>GP SPORT trenéři přo mládež</t>
  </si>
  <si>
    <t>GP SPORT dospělí</t>
  </si>
  <si>
    <t>GP SPORT mládež</t>
  </si>
  <si>
    <t>SDH Lhotky Sport</t>
  </si>
  <si>
    <t>Diecézní charita Brno - domácí hospicová péče</t>
  </si>
  <si>
    <t>Diecézní charita Brno-K centrum Třebíč</t>
  </si>
  <si>
    <t xml:space="preserve">dotace </t>
  </si>
  <si>
    <t>4374/5221</t>
  </si>
  <si>
    <t>Diecézní charita Brno-raná péče Třebíč</t>
  </si>
  <si>
    <t>Tomáš Rohovský-pečovatelská služba Zdeňka</t>
  </si>
  <si>
    <t>4351/5212</t>
  </si>
  <si>
    <t>Tomáš Fleck -  FAJTFEST</t>
  </si>
  <si>
    <t>Tomáš Mrazík-Divadlo IKAROS Divá Bára</t>
  </si>
  <si>
    <t xml:space="preserve">Mgr. Olga Ubrová  - Koncert lidí dobré vůle Velehrad </t>
  </si>
  <si>
    <t>Ing.Bc.Ivana Horká-vydání publikace ke 100. výročí založení týdeníku Velkomeziříčsko</t>
  </si>
  <si>
    <t>Josef Marek-divadelní pohádka "Líný Kuba holé neštěstí"</t>
  </si>
  <si>
    <t>ŘK farnost-advent</t>
  </si>
  <si>
    <t>3900/5223</t>
  </si>
  <si>
    <t>Kynologický klub VM-Zdravě se psím parťákem</t>
  </si>
  <si>
    <t>Far.sbor českobr.církve evang.-Večer s hostem 2019</t>
  </si>
  <si>
    <t>Chaloupky o.p.s.-EVVO pro děti v zahradě na Ostrůvku</t>
  </si>
  <si>
    <t>Junák-český skaut VM-Memoriál prof. Krejčího</t>
  </si>
  <si>
    <t>Dóza,s.v.č.-Po kapkách</t>
  </si>
  <si>
    <t>ZŠ Sokolovská - Kruh 2019</t>
  </si>
  <si>
    <t>Výchovný ústav-Cyklistikou za poznáním</t>
  </si>
  <si>
    <t>3549/5339</t>
  </si>
  <si>
    <t>Sára Strnadová</t>
  </si>
  <si>
    <t>Nemocnice Třebíč</t>
  </si>
  <si>
    <t>3522/5339</t>
  </si>
  <si>
    <t>Centrum Kociánka-charitativní ples</t>
  </si>
  <si>
    <t>4357/5339</t>
  </si>
  <si>
    <t>Sportovní klub neslyšících Brno</t>
  </si>
  <si>
    <t>Jaroslav Mrňa-primiční mše</t>
  </si>
  <si>
    <t>3330/5493</t>
  </si>
  <si>
    <t>Biogas Bohemia spol. s r.o.-Festival českého kmínu</t>
  </si>
  <si>
    <t>3900/5213</t>
  </si>
  <si>
    <t>M.Davidová-Festival o těhotenství, porodu a rodičovství</t>
  </si>
  <si>
    <t>Přemysla Bdinka-turnaj složek IZS</t>
  </si>
  <si>
    <t>Kamevéda z.s.-1.dětské letní hry</t>
  </si>
  <si>
    <t>Jiří Svoboda</t>
  </si>
  <si>
    <t>Myslivecký spolek Mostiště</t>
  </si>
  <si>
    <t>Tomáš Mička-nohejbalový turnaj</t>
  </si>
  <si>
    <t>3412/5222</t>
  </si>
  <si>
    <t>SK Mostiště-vánoční bruslení</t>
  </si>
  <si>
    <t>vodovod Hrbov</t>
  </si>
  <si>
    <t>vodovod ul.Družstevní</t>
  </si>
  <si>
    <t>vodovod Mostiště ul.Roztrhaná</t>
  </si>
  <si>
    <t>vodovod ul.Třebíčská</t>
  </si>
  <si>
    <t>kanalizace Olší nad Oslavou PD</t>
  </si>
  <si>
    <t xml:space="preserve">vodovod ul.Oslavická PD </t>
  </si>
  <si>
    <t>kanalizace ul.Třebíčská (býv.TS)</t>
  </si>
  <si>
    <t>kanalizace ul.Oslavická PD</t>
  </si>
  <si>
    <t>vodovod ul.Nad Gymnáziem PD</t>
  </si>
  <si>
    <t>kanalizace ul.Nad Gymnáziem PD</t>
  </si>
  <si>
    <t xml:space="preserve">       -přeposlaná dotace OP VVV Šablony I</t>
  </si>
  <si>
    <t xml:space="preserve">       -přeposlaná dotace OP VVV Šablony </t>
  </si>
  <si>
    <t xml:space="preserve">       -přeposlaná dotace Kraje Vysočina Webové stránky skolkavm.cz</t>
  </si>
  <si>
    <t xml:space="preserve">       -přeposlaná dotace Kraje Vysočina "Učíme se ze života pro život"</t>
  </si>
  <si>
    <t xml:space="preserve">       -přeposlaná dotace Kraje Vysočina."Život s vodou"</t>
  </si>
  <si>
    <t xml:space="preserve">       -přeposlaná dotace Kraje Vysočina."MD Mateřídouška"</t>
  </si>
  <si>
    <t xml:space="preserve">       -přeposlaná dotace Kraje Vysočina."Slavíme den dětí"</t>
  </si>
  <si>
    <t>ZUŠ - přeposlaná dotace Kraje Vysočina "Pianino Petroff"</t>
  </si>
  <si>
    <t>ZUŠ - přeposlaná dotace Kraje Vysočina na zajištění realizace soutěží a přehlídek</t>
  </si>
  <si>
    <t>3231/5336</t>
  </si>
  <si>
    <t xml:space="preserve">      -přeposlaná dotace-peč.a odlehč.služba (Kraj Vysočina)</t>
  </si>
  <si>
    <t xml:space="preserve">      -přeposlaná dotace-zajišť.soc.služeb (MPSV)</t>
  </si>
  <si>
    <t xml:space="preserve">      -přeposlaná dotace na vozidlo pro Soc.služby</t>
  </si>
  <si>
    <t>Židovská obec, Stará synagoga-Regenerace památek-podíl města</t>
  </si>
  <si>
    <t>Židovská obec, Stará synagoga-Regenerace památek-podíl MK</t>
  </si>
  <si>
    <t>Podstatzky-Lichtenstein Johann, Maria, zámek-Regenerace památek-podíl MK</t>
  </si>
  <si>
    <t>Podstatzky-Lichtenstein Johann, Maria, zámek-Regenerace památek-podíl města</t>
  </si>
  <si>
    <t>Rausovi, dům č.p.119-Regenerace památek-podíl města</t>
  </si>
  <si>
    <t>Rausovi, dům č.p.119-Regenerace památek-podíl MK</t>
  </si>
  <si>
    <t>Poskočil Zdeněk, dům č.p.8-Regenerace památek-podíl města</t>
  </si>
  <si>
    <t>Poskočil Zdeněk, dům č.p.8-Regenerace památek-podíl KP</t>
  </si>
  <si>
    <t>Tomáš Prášek, dům č.p.419/12-Regenerace památek-podíl města</t>
  </si>
  <si>
    <t>Chaloupky, o.p.s.</t>
  </si>
  <si>
    <t>Svaz postižených civilizačními chorobami</t>
  </si>
  <si>
    <t>Diecézní charita Brno - sociálně aktivizační služby</t>
  </si>
  <si>
    <t>STŘED, z.ú., Třebíč-sociálně aktivizační služby</t>
  </si>
  <si>
    <t>Junák-český skaut VM-dotace na koupi budovy</t>
  </si>
  <si>
    <t>3421/6322</t>
  </si>
  <si>
    <t>Kynologický klub, z.s.</t>
  </si>
  <si>
    <t>Denní rehabilitační stacionář Třebíč</t>
  </si>
  <si>
    <t>4356/5339</t>
  </si>
  <si>
    <t>SDH Mostiště - mládež na hasičský tábor</t>
  </si>
  <si>
    <t>Kateřina Maloušková, Loutkoherecký soubor pro JC-loutková představení pro MŠ</t>
  </si>
  <si>
    <t>Helena Havlíčková-elektropohon invalidní vozík</t>
  </si>
  <si>
    <t>3543/5493</t>
  </si>
  <si>
    <t>POSKYTNUTÉ DOTACE, DARY A PŘÍSPĚVKY 2019</t>
  </si>
  <si>
    <t>Zpracovala: Kateřina Čejková, Věra Čermáková</t>
  </si>
  <si>
    <t>Dne 10.2.2020</t>
  </si>
  <si>
    <t>Příloha k ZÚ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</si>
</sst>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4" borderId="1" xfId="0" applyFill="1" applyBorder="1"/>
    <xf numFmtId="0" fontId="0" fillId="4" borderId="0" xfId="0" applyFill="1"/>
    <xf numFmtId="0" fontId="0" fillId="5" borderId="0" xfId="0" applyFill="1"/>
    <xf numFmtId="4" fontId="0" fillId="0" borderId="0" xfId="0" applyNumberFormat="1"/>
    <xf numFmtId="0" fontId="0" fillId="0" borderId="0" xfId="0" applyBorder="1"/>
    <xf numFmtId="4" fontId="0" fillId="4" borderId="0" xfId="0" applyNumberFormat="1" applyFill="1"/>
    <xf numFmtId="0" fontId="0" fillId="4" borderId="8" xfId="0" applyFill="1" applyBorder="1"/>
    <xf numFmtId="0" fontId="0" fillId="4" borderId="9" xfId="0" applyFill="1" applyBorder="1"/>
    <xf numFmtId="0" fontId="0" fillId="4" borderId="11" xfId="0" applyFill="1" applyBorder="1"/>
    <xf numFmtId="4" fontId="1" fillId="4" borderId="0" xfId="0" applyNumberFormat="1" applyFont="1" applyFill="1"/>
    <xf numFmtId="0" fontId="1" fillId="4" borderId="14" xfId="0" applyFont="1" applyFill="1" applyBorder="1"/>
    <xf numFmtId="0" fontId="6" fillId="3" borderId="6" xfId="0" applyFont="1" applyFill="1" applyBorder="1"/>
    <xf numFmtId="0" fontId="3" fillId="0" borderId="13" xfId="0" applyFont="1" applyBorder="1"/>
    <xf numFmtId="0" fontId="3" fillId="0" borderId="14" xfId="0" applyFont="1" applyBorder="1"/>
    <xf numFmtId="4" fontId="3" fillId="4" borderId="0" xfId="0" applyNumberFormat="1" applyFont="1" applyFill="1"/>
    <xf numFmtId="0" fontId="4" fillId="3" borderId="6" xfId="0" applyFont="1" applyFill="1" applyBorder="1"/>
    <xf numFmtId="4" fontId="7" fillId="4" borderId="0" xfId="0" applyNumberFormat="1" applyFont="1" applyFill="1"/>
    <xf numFmtId="4" fontId="3" fillId="0" borderId="0" xfId="0" applyNumberFormat="1" applyFont="1"/>
    <xf numFmtId="4" fontId="8" fillId="0" borderId="0" xfId="0" applyNumberFormat="1" applyFont="1"/>
    <xf numFmtId="0" fontId="1" fillId="0" borderId="13" xfId="0" applyFont="1" applyBorder="1"/>
    <xf numFmtId="0" fontId="1" fillId="0" borderId="14" xfId="0" applyFont="1" applyBorder="1"/>
    <xf numFmtId="0" fontId="4" fillId="3" borderId="3" xfId="0" applyFont="1" applyFill="1" applyBorder="1"/>
    <xf numFmtId="4" fontId="7" fillId="0" borderId="0" xfId="0" applyNumberFormat="1" applyFont="1"/>
    <xf numFmtId="0" fontId="0" fillId="0" borderId="9" xfId="0" applyBorder="1"/>
    <xf numFmtId="4" fontId="1" fillId="0" borderId="0" xfId="0" applyNumberFormat="1" applyFont="1"/>
    <xf numFmtId="4" fontId="9" fillId="0" borderId="0" xfId="0" applyNumberFormat="1" applyFont="1"/>
    <xf numFmtId="0" fontId="0" fillId="0" borderId="14" xfId="0" applyBorder="1"/>
    <xf numFmtId="0" fontId="4" fillId="3" borderId="5" xfId="0" applyFont="1" applyFill="1" applyBorder="1"/>
    <xf numFmtId="4" fontId="6" fillId="0" borderId="0" xfId="0" applyNumberFormat="1" applyFont="1"/>
    <xf numFmtId="4" fontId="5" fillId="0" borderId="0" xfId="0" applyNumberFormat="1" applyFont="1"/>
    <xf numFmtId="0" fontId="0" fillId="0" borderId="16" xfId="0" applyBorder="1"/>
    <xf numFmtId="0" fontId="0" fillId="0" borderId="17" xfId="0" applyBorder="1"/>
    <xf numFmtId="0" fontId="0" fillId="0" borderId="0" xfId="0" applyFill="1"/>
    <xf numFmtId="0" fontId="0" fillId="0" borderId="1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3" fillId="4" borderId="0" xfId="0" applyFont="1" applyFill="1" applyBorder="1"/>
    <xf numFmtId="0" fontId="7" fillId="4" borderId="0" xfId="0" applyFont="1" applyFill="1" applyBorder="1"/>
    <xf numFmtId="0" fontId="8" fillId="0" borderId="0" xfId="0" applyFont="1" applyBorder="1"/>
    <xf numFmtId="4" fontId="3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0" fillId="0" borderId="11" xfId="0" applyFill="1" applyBorder="1"/>
    <xf numFmtId="0" fontId="0" fillId="0" borderId="11" xfId="0" applyFont="1" applyFill="1" applyBorder="1"/>
    <xf numFmtId="0" fontId="4" fillId="6" borderId="5" xfId="0" applyFont="1" applyFill="1" applyBorder="1"/>
    <xf numFmtId="0" fontId="4" fillId="3" borderId="2" xfId="0" applyFont="1" applyFill="1" applyBorder="1"/>
    <xf numFmtId="0" fontId="0" fillId="0" borderId="13" xfId="0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2" fillId="3" borderId="5" xfId="0" applyFont="1" applyFill="1" applyBorder="1" applyAlignment="1">
      <alignment wrapText="1"/>
    </xf>
    <xf numFmtId="0" fontId="5" fillId="3" borderId="3" xfId="0" applyFont="1" applyFill="1" applyBorder="1"/>
    <xf numFmtId="4" fontId="2" fillId="3" borderId="7" xfId="0" applyNumberFormat="1" applyFont="1" applyFill="1" applyBorder="1"/>
    <xf numFmtId="4" fontId="0" fillId="0" borderId="12" xfId="0" applyNumberFormat="1" applyFont="1" applyFill="1" applyBorder="1"/>
    <xf numFmtId="4" fontId="0" fillId="0" borderId="12" xfId="0" applyNumberFormat="1" applyFill="1" applyBorder="1"/>
    <xf numFmtId="4" fontId="0" fillId="0" borderId="15" xfId="0" applyNumberFormat="1" applyFill="1" applyBorder="1"/>
    <xf numFmtId="4" fontId="0" fillId="0" borderId="15" xfId="0" applyNumberFormat="1" applyFont="1" applyFill="1" applyBorder="1"/>
    <xf numFmtId="4" fontId="4" fillId="3" borderId="4" xfId="0" applyNumberFormat="1" applyFont="1" applyFill="1" applyBorder="1"/>
    <xf numFmtId="4" fontId="0" fillId="2" borderId="12" xfId="0" applyNumberFormat="1" applyFont="1" applyFill="1" applyBorder="1" applyAlignment="1"/>
    <xf numFmtId="4" fontId="1" fillId="2" borderId="15" xfId="0" applyNumberFormat="1" applyFont="1" applyFill="1" applyBorder="1" applyAlignment="1"/>
    <xf numFmtId="4" fontId="4" fillId="6" borderId="7" xfId="0" applyNumberFormat="1" applyFont="1" applyFill="1" applyBorder="1" applyAlignment="1"/>
    <xf numFmtId="4" fontId="0" fillId="4" borderId="12" xfId="0" applyNumberFormat="1" applyFont="1" applyFill="1" applyBorder="1" applyAlignment="1"/>
    <xf numFmtId="4" fontId="4" fillId="3" borderId="7" xfId="0" applyNumberFormat="1" applyFont="1" applyFill="1" applyBorder="1" applyAlignment="1"/>
    <xf numFmtId="4" fontId="6" fillId="6" borderId="7" xfId="0" applyNumberFormat="1" applyFont="1" applyFill="1" applyBorder="1" applyAlignment="1"/>
    <xf numFmtId="4" fontId="1" fillId="0" borderId="15" xfId="0" applyNumberFormat="1" applyFont="1" applyBorder="1" applyAlignment="1"/>
    <xf numFmtId="4" fontId="3" fillId="0" borderId="15" xfId="0" applyNumberFormat="1" applyFont="1" applyBorder="1" applyAlignment="1"/>
    <xf numFmtId="4" fontId="0" fillId="0" borderId="15" xfId="0" applyNumberFormat="1" applyBorder="1"/>
    <xf numFmtId="4" fontId="0" fillId="2" borderId="10" xfId="0" applyNumberFormat="1" applyFont="1" applyFill="1" applyBorder="1" applyAlignment="1"/>
    <xf numFmtId="4" fontId="4" fillId="3" borderId="7" xfId="0" applyNumberFormat="1" applyFont="1" applyFill="1" applyBorder="1"/>
    <xf numFmtId="4" fontId="0" fillId="0" borderId="18" xfId="0" applyNumberFormat="1" applyBorder="1"/>
    <xf numFmtId="0" fontId="2" fillId="0" borderId="9" xfId="0" applyFont="1" applyFill="1" applyBorder="1"/>
    <xf numFmtId="4" fontId="10" fillId="0" borderId="10" xfId="0" applyNumberFormat="1" applyFont="1" applyFill="1" applyBorder="1"/>
    <xf numFmtId="0" fontId="10" fillId="0" borderId="8" xfId="0" applyFont="1" applyFill="1" applyBorder="1"/>
    <xf numFmtId="0" fontId="1" fillId="4" borderId="13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8" xfId="0" applyFill="1" applyBorder="1"/>
    <xf numFmtId="0" fontId="0" fillId="0" borderId="9" xfId="0" applyFill="1" applyBorder="1"/>
    <xf numFmtId="4" fontId="0" fillId="0" borderId="10" xfId="0" applyNumberFormat="1" applyFill="1" applyBorder="1"/>
    <xf numFmtId="0" fontId="1" fillId="0" borderId="11" xfId="0" applyFont="1" applyFill="1" applyBorder="1"/>
    <xf numFmtId="4" fontId="1" fillId="0" borderId="12" xfId="0" applyNumberFormat="1" applyFont="1" applyFill="1" applyBorder="1"/>
    <xf numFmtId="0" fontId="0" fillId="0" borderId="11" xfId="0" applyFill="1" applyBorder="1" applyAlignment="1"/>
    <xf numFmtId="0" fontId="0" fillId="0" borderId="1" xfId="0" applyFill="1" applyBorder="1" applyAlignment="1"/>
    <xf numFmtId="4" fontId="0" fillId="0" borderId="12" xfId="0" applyNumberFormat="1" applyFill="1" applyBorder="1" applyAlignment="1"/>
    <xf numFmtId="0" fontId="0" fillId="0" borderId="9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9" xfId="0" applyFont="1" applyFill="1" applyBorder="1"/>
    <xf numFmtId="4" fontId="10" fillId="0" borderId="12" xfId="0" applyNumberFormat="1" applyFont="1" applyFill="1" applyBorder="1"/>
    <xf numFmtId="4" fontId="0" fillId="0" borderId="12" xfId="0" applyNumberFormat="1" applyFont="1" applyFill="1" applyBorder="1" applyAlignment="1"/>
    <xf numFmtId="4" fontId="1" fillId="0" borderId="12" xfId="0" applyNumberFormat="1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/>
    <xf numFmtId="4" fontId="1" fillId="0" borderId="15" xfId="0" applyNumberFormat="1" applyFont="1" applyFill="1" applyBorder="1" applyAlignment="1"/>
    <xf numFmtId="4" fontId="0" fillId="0" borderId="10" xfId="0" applyNumberFormat="1" applyFont="1" applyFill="1" applyBorder="1" applyAlignment="1"/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9" xfId="0" applyFont="1" applyFill="1" applyBorder="1"/>
    <xf numFmtId="0" fontId="11" fillId="0" borderId="1" xfId="0" applyFont="1" applyFill="1" applyBorder="1"/>
    <xf numFmtId="0" fontId="1" fillId="0" borderId="8" xfId="0" applyFont="1" applyFill="1" applyBorder="1"/>
    <xf numFmtId="4" fontId="1" fillId="0" borderId="10" xfId="0" applyNumberFormat="1" applyFont="1" applyFill="1" applyBorder="1" applyAlignment="1"/>
    <xf numFmtId="0" fontId="1" fillId="0" borderId="19" xfId="0" applyFont="1" applyFill="1" applyBorder="1"/>
    <xf numFmtId="0" fontId="1" fillId="0" borderId="20" xfId="0" applyFont="1" applyFill="1" applyBorder="1"/>
    <xf numFmtId="4" fontId="1" fillId="0" borderId="21" xfId="0" applyNumberFormat="1" applyFont="1" applyFill="1" applyBorder="1" applyAlignment="1"/>
    <xf numFmtId="0" fontId="1" fillId="0" borderId="13" xfId="0" applyFont="1" applyFill="1" applyBorder="1"/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4" fontId="0" fillId="0" borderId="10" xfId="0" applyNumberFormat="1" applyFill="1" applyBorder="1" applyAlignment="1">
      <alignment horizontal="right" vertical="top" wrapText="1"/>
    </xf>
    <xf numFmtId="0" fontId="0" fillId="0" borderId="11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4" fontId="0" fillId="0" borderId="12" xfId="0" applyNumberFormat="1" applyFill="1" applyBorder="1" applyAlignment="1">
      <alignment horizontal="right" vertical="top" wrapText="1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/>
    <xf numFmtId="0" fontId="2" fillId="0" borderId="24" xfId="0" applyFont="1" applyFill="1" applyBorder="1"/>
    <xf numFmtId="4" fontId="0" fillId="0" borderId="25" xfId="0" applyNumberFormat="1" applyFill="1" applyBorder="1"/>
    <xf numFmtId="0" fontId="5" fillId="0" borderId="11" xfId="0" applyFont="1" applyFill="1" applyBorder="1"/>
    <xf numFmtId="4" fontId="11" fillId="0" borderId="12" xfId="0" applyNumberFormat="1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FF"/>
      <color rgb="FFFF99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05"/>
  <sheetViews>
    <sheetView tabSelected="1" zoomScaleNormal="100" workbookViewId="0">
      <selection activeCell="J9" sqref="J9"/>
    </sheetView>
  </sheetViews>
  <sheetFormatPr defaultRowHeight="15" x14ac:dyDescent="0.25"/>
  <cols>
    <col min="1" max="1" width="46.140625" customWidth="1"/>
    <col min="2" max="2" width="13.42578125" customWidth="1"/>
    <col min="3" max="3" width="11.140625" customWidth="1"/>
    <col min="4" max="4" width="13.140625" customWidth="1"/>
    <col min="5" max="5" width="16.42578125" customWidth="1"/>
    <col min="6" max="6" width="11.42578125" bestFit="1" customWidth="1"/>
  </cols>
  <sheetData>
    <row r="1" spans="1:44" ht="20.25" customHeight="1" x14ac:dyDescent="0.25">
      <c r="E1" s="139" t="s">
        <v>247</v>
      </c>
      <c r="F1" s="33"/>
      <c r="G1" s="33"/>
      <c r="H1" s="3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7.5" customHeight="1" thickBot="1" x14ac:dyDescent="0.3">
      <c r="F2" s="33"/>
      <c r="G2" s="33"/>
      <c r="H2" s="3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6.5" thickBot="1" x14ac:dyDescent="0.3">
      <c r="A3" s="136" t="s">
        <v>244</v>
      </c>
      <c r="B3" s="137"/>
      <c r="C3" s="137"/>
      <c r="D3" s="137"/>
      <c r="E3" s="138"/>
      <c r="F3" s="33"/>
      <c r="G3" s="33"/>
      <c r="H3" s="3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30.75" thickBot="1" x14ac:dyDescent="0.3">
      <c r="A4" s="129" t="s">
        <v>0</v>
      </c>
      <c r="B4" s="130" t="s">
        <v>131</v>
      </c>
      <c r="C4" s="131" t="s">
        <v>117</v>
      </c>
      <c r="D4" s="131" t="s">
        <v>1</v>
      </c>
      <c r="E4" s="132" t="s">
        <v>2</v>
      </c>
      <c r="F4" s="50"/>
      <c r="G4" s="33"/>
      <c r="H4" s="3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75" thickBot="1" x14ac:dyDescent="0.3">
      <c r="A5" s="126"/>
      <c r="B5" s="127"/>
      <c r="C5" s="127"/>
      <c r="D5" s="127"/>
      <c r="E5" s="128"/>
      <c r="F5" s="50"/>
      <c r="G5" s="33"/>
      <c r="H5" s="3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 thickBot="1" x14ac:dyDescent="0.3">
      <c r="A6" s="62" t="s">
        <v>116</v>
      </c>
      <c r="B6" s="63"/>
      <c r="C6" s="63"/>
      <c r="D6" s="63"/>
      <c r="E6" s="68">
        <f>SUM(E7:E22)</f>
        <v>7211500</v>
      </c>
      <c r="F6" s="50"/>
      <c r="G6" s="33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3" customFormat="1" x14ac:dyDescent="0.25">
      <c r="A7" s="91" t="s">
        <v>31</v>
      </c>
      <c r="B7" s="92" t="s">
        <v>3</v>
      </c>
      <c r="C7" s="92" t="s">
        <v>7</v>
      </c>
      <c r="D7" s="92" t="s">
        <v>124</v>
      </c>
      <c r="E7" s="93">
        <v>265000</v>
      </c>
      <c r="F7" s="50"/>
      <c r="G7" s="33"/>
      <c r="H7" s="3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x14ac:dyDescent="0.25">
      <c r="A8" s="58" t="s">
        <v>32</v>
      </c>
      <c r="B8" s="35" t="s">
        <v>3</v>
      </c>
      <c r="C8" s="35" t="s">
        <v>7</v>
      </c>
      <c r="D8" s="92" t="s">
        <v>124</v>
      </c>
      <c r="E8" s="69">
        <v>5935500</v>
      </c>
      <c r="F8" s="50"/>
      <c r="G8" s="33"/>
      <c r="H8" s="3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25">
      <c r="A9" s="58" t="s">
        <v>132</v>
      </c>
      <c r="B9" s="35" t="s">
        <v>3</v>
      </c>
      <c r="C9" s="35" t="s">
        <v>7</v>
      </c>
      <c r="D9" s="92" t="s">
        <v>124</v>
      </c>
      <c r="E9" s="69">
        <v>212000</v>
      </c>
      <c r="F9" s="50"/>
      <c r="G9" s="33"/>
      <c r="H9" s="3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x14ac:dyDescent="0.25">
      <c r="A10" s="58" t="s">
        <v>133</v>
      </c>
      <c r="B10" s="35" t="s">
        <v>3</v>
      </c>
      <c r="C10" s="35" t="s">
        <v>7</v>
      </c>
      <c r="D10" s="92" t="s">
        <v>124</v>
      </c>
      <c r="E10" s="69">
        <v>151000</v>
      </c>
      <c r="F10" s="50"/>
      <c r="G10" s="33"/>
      <c r="H10" s="3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25">
      <c r="A11" s="57" t="s">
        <v>235</v>
      </c>
      <c r="B11" s="35" t="s">
        <v>3</v>
      </c>
      <c r="C11" s="35" t="s">
        <v>236</v>
      </c>
      <c r="D11" s="92" t="s">
        <v>124</v>
      </c>
      <c r="E11" s="69">
        <v>450000</v>
      </c>
      <c r="F11" s="50"/>
      <c r="G11" s="33"/>
      <c r="H11" s="3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3" customFormat="1" x14ac:dyDescent="0.25">
      <c r="A12" s="57" t="s">
        <v>17</v>
      </c>
      <c r="B12" s="34" t="s">
        <v>3</v>
      </c>
      <c r="C12" s="34" t="s">
        <v>18</v>
      </c>
      <c r="D12" s="34" t="s">
        <v>125</v>
      </c>
      <c r="E12" s="70">
        <v>5000</v>
      </c>
      <c r="F12" s="50"/>
      <c r="G12" s="33"/>
      <c r="H12" s="3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x14ac:dyDescent="0.25">
      <c r="A13" s="57" t="s">
        <v>15</v>
      </c>
      <c r="B13" s="34" t="s">
        <v>3</v>
      </c>
      <c r="C13" s="34" t="s">
        <v>16</v>
      </c>
      <c r="D13" s="34" t="s">
        <v>124</v>
      </c>
      <c r="E13" s="70">
        <v>20000</v>
      </c>
      <c r="F13" s="50"/>
      <c r="G13" s="33"/>
      <c r="H13" s="3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x14ac:dyDescent="0.25">
      <c r="A14" s="57" t="s">
        <v>231</v>
      </c>
      <c r="B14" s="34" t="s">
        <v>3</v>
      </c>
      <c r="C14" s="34" t="s">
        <v>9</v>
      </c>
      <c r="D14" s="34" t="s">
        <v>126</v>
      </c>
      <c r="E14" s="70">
        <v>50000</v>
      </c>
      <c r="F14" s="50"/>
      <c r="G14" s="33"/>
      <c r="H14" s="3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x14ac:dyDescent="0.25">
      <c r="A15" s="94" t="s">
        <v>41</v>
      </c>
      <c r="B15" s="36" t="s">
        <v>3</v>
      </c>
      <c r="C15" s="36" t="s">
        <v>42</v>
      </c>
      <c r="D15" s="36" t="s">
        <v>124</v>
      </c>
      <c r="E15" s="95">
        <v>20000</v>
      </c>
      <c r="F15" s="50"/>
      <c r="G15" s="33"/>
      <c r="H15" s="3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x14ac:dyDescent="0.25">
      <c r="A16" s="57" t="s">
        <v>47</v>
      </c>
      <c r="B16" s="34" t="s">
        <v>3</v>
      </c>
      <c r="C16" s="34" t="s">
        <v>48</v>
      </c>
      <c r="D16" s="36" t="s">
        <v>124</v>
      </c>
      <c r="E16" s="70">
        <v>8000</v>
      </c>
      <c r="F16" s="50"/>
      <c r="G16" s="33"/>
      <c r="H16" s="3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3" customFormat="1" x14ac:dyDescent="0.25">
      <c r="A17" s="57" t="s">
        <v>49</v>
      </c>
      <c r="B17" s="34" t="s">
        <v>3</v>
      </c>
      <c r="C17" s="34" t="s">
        <v>4</v>
      </c>
      <c r="D17" s="36" t="s">
        <v>124</v>
      </c>
      <c r="E17" s="70">
        <v>20000</v>
      </c>
      <c r="F17" s="50"/>
      <c r="G17" s="33"/>
      <c r="H17" s="3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3" customFormat="1" x14ac:dyDescent="0.25">
      <c r="A18" s="57" t="s">
        <v>237</v>
      </c>
      <c r="B18" s="34" t="s">
        <v>3</v>
      </c>
      <c r="C18" s="34" t="s">
        <v>48</v>
      </c>
      <c r="D18" s="36" t="s">
        <v>124</v>
      </c>
      <c r="E18" s="70">
        <v>5000</v>
      </c>
      <c r="F18" s="50"/>
      <c r="G18" s="33"/>
      <c r="H18" s="3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3" customFormat="1" x14ac:dyDescent="0.25">
      <c r="A19" s="57" t="s">
        <v>238</v>
      </c>
      <c r="B19" s="34" t="s">
        <v>3</v>
      </c>
      <c r="C19" s="34" t="s">
        <v>239</v>
      </c>
      <c r="D19" s="36" t="s">
        <v>125</v>
      </c>
      <c r="E19" s="70">
        <v>15000</v>
      </c>
      <c r="F19" s="50"/>
      <c r="G19" s="33"/>
      <c r="H19" s="3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x14ac:dyDescent="0.25">
      <c r="A20" s="57" t="s">
        <v>240</v>
      </c>
      <c r="B20" s="34" t="s">
        <v>3</v>
      </c>
      <c r="C20" s="34" t="s">
        <v>10</v>
      </c>
      <c r="D20" s="34" t="s">
        <v>127</v>
      </c>
      <c r="E20" s="70">
        <v>30000</v>
      </c>
      <c r="F20" s="50"/>
      <c r="G20" s="33"/>
      <c r="H20" s="3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3" customFormat="1" x14ac:dyDescent="0.25">
      <c r="A21" s="57" t="s">
        <v>134</v>
      </c>
      <c r="B21" s="34" t="s">
        <v>3</v>
      </c>
      <c r="C21" s="34" t="s">
        <v>48</v>
      </c>
      <c r="D21" s="34" t="s">
        <v>124</v>
      </c>
      <c r="E21" s="69">
        <v>5000</v>
      </c>
      <c r="F21" s="50"/>
      <c r="G21" s="33"/>
      <c r="H21" s="3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3" customFormat="1" x14ac:dyDescent="0.25">
      <c r="A22" s="64" t="s">
        <v>242</v>
      </c>
      <c r="B22" s="65" t="s">
        <v>3</v>
      </c>
      <c r="C22" s="65" t="s">
        <v>243</v>
      </c>
      <c r="D22" s="65" t="s">
        <v>125</v>
      </c>
      <c r="E22" s="72">
        <v>20000</v>
      </c>
      <c r="F22" s="50"/>
      <c r="G22" s="33"/>
      <c r="H22" s="3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3" customFormat="1" ht="15.75" thickBot="1" x14ac:dyDescent="0.3">
      <c r="A23" s="64"/>
      <c r="B23" s="65"/>
      <c r="C23" s="65"/>
      <c r="D23" s="65"/>
      <c r="E23" s="71"/>
      <c r="F23" s="50"/>
      <c r="G23" s="33"/>
      <c r="H23" s="3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30.75" thickBot="1" x14ac:dyDescent="0.3">
      <c r="A24" s="66" t="s">
        <v>115</v>
      </c>
      <c r="B24" s="63"/>
      <c r="C24" s="63"/>
      <c r="D24" s="63"/>
      <c r="E24" s="68">
        <f>SUM(E25:E44)</f>
        <v>2423500</v>
      </c>
      <c r="F24" s="50"/>
      <c r="G24" s="33"/>
      <c r="H24" s="3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x14ac:dyDescent="0.25">
      <c r="A25" s="57" t="s">
        <v>29</v>
      </c>
      <c r="B25" s="34" t="s">
        <v>3</v>
      </c>
      <c r="C25" s="34" t="s">
        <v>23</v>
      </c>
      <c r="D25" s="92" t="s">
        <v>125</v>
      </c>
      <c r="E25" s="70">
        <v>531300</v>
      </c>
      <c r="F25" s="50"/>
      <c r="G25" s="33"/>
      <c r="H25" s="3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x14ac:dyDescent="0.25">
      <c r="A26" s="57" t="s">
        <v>30</v>
      </c>
      <c r="B26" s="34" t="s">
        <v>3</v>
      </c>
      <c r="C26" s="34" t="s">
        <v>24</v>
      </c>
      <c r="D26" s="92" t="s">
        <v>125</v>
      </c>
      <c r="E26" s="70">
        <v>928600</v>
      </c>
      <c r="F26" s="50"/>
      <c r="G26" s="33"/>
      <c r="H26" s="3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x14ac:dyDescent="0.25">
      <c r="A27" s="57" t="s">
        <v>51</v>
      </c>
      <c r="B27" s="34" t="s">
        <v>3</v>
      </c>
      <c r="C27" s="34" t="s">
        <v>21</v>
      </c>
      <c r="D27" s="92" t="s">
        <v>125</v>
      </c>
      <c r="E27" s="70">
        <v>239400</v>
      </c>
      <c r="F27" s="50"/>
      <c r="G27" s="33"/>
      <c r="H27" s="3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25">
      <c r="A28" s="57" t="s">
        <v>159</v>
      </c>
      <c r="B28" s="34" t="s">
        <v>3</v>
      </c>
      <c r="C28" s="34" t="s">
        <v>19</v>
      </c>
      <c r="D28" s="92" t="s">
        <v>125</v>
      </c>
      <c r="E28" s="70">
        <v>48100</v>
      </c>
      <c r="F28" s="50"/>
      <c r="G28" s="33"/>
      <c r="H28" s="3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25">
      <c r="A29" s="57" t="s">
        <v>20</v>
      </c>
      <c r="B29" s="34" t="s">
        <v>3</v>
      </c>
      <c r="C29" s="34" t="s">
        <v>35</v>
      </c>
      <c r="D29" s="92" t="s">
        <v>125</v>
      </c>
      <c r="E29" s="70">
        <v>60000</v>
      </c>
      <c r="F29" s="50"/>
      <c r="G29" s="33"/>
      <c r="H29" s="3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25">
      <c r="A30" s="57" t="s">
        <v>45</v>
      </c>
      <c r="B30" s="34" t="s">
        <v>3</v>
      </c>
      <c r="C30" s="34" t="s">
        <v>11</v>
      </c>
      <c r="D30" s="92" t="s">
        <v>125</v>
      </c>
      <c r="E30" s="70">
        <v>52500</v>
      </c>
      <c r="F30" s="50"/>
      <c r="G30" s="33"/>
      <c r="H30" s="3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25">
      <c r="A31" s="133" t="s">
        <v>160</v>
      </c>
      <c r="B31" s="92" t="s">
        <v>161</v>
      </c>
      <c r="C31" s="92" t="s">
        <v>14</v>
      </c>
      <c r="D31" s="92" t="s">
        <v>125</v>
      </c>
      <c r="E31" s="70">
        <v>20000</v>
      </c>
      <c r="F31" s="50"/>
      <c r="G31" s="33"/>
      <c r="H31" s="3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25">
      <c r="A32" s="57" t="s">
        <v>13</v>
      </c>
      <c r="B32" s="34" t="s">
        <v>3</v>
      </c>
      <c r="C32" s="34" t="s">
        <v>162</v>
      </c>
      <c r="D32" s="92" t="s">
        <v>125</v>
      </c>
      <c r="E32" s="70">
        <v>25900</v>
      </c>
      <c r="F32" s="50"/>
      <c r="G32" s="33"/>
      <c r="H32" s="3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25">
      <c r="A33" s="57" t="s">
        <v>233</v>
      </c>
      <c r="B33" s="34" t="s">
        <v>3</v>
      </c>
      <c r="C33" s="34" t="s">
        <v>6</v>
      </c>
      <c r="D33" s="92" t="s">
        <v>125</v>
      </c>
      <c r="E33" s="70">
        <v>5200</v>
      </c>
      <c r="F33" s="50"/>
      <c r="G33" s="33"/>
      <c r="H33" s="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25">
      <c r="A34" s="91" t="s">
        <v>163</v>
      </c>
      <c r="B34" s="92" t="s">
        <v>3</v>
      </c>
      <c r="C34" s="92" t="s">
        <v>6</v>
      </c>
      <c r="D34" s="92" t="s">
        <v>125</v>
      </c>
      <c r="E34" s="93">
        <v>11000</v>
      </c>
      <c r="F34" s="50"/>
      <c r="G34" s="33"/>
      <c r="H34" s="3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25">
      <c r="A35" s="57" t="s">
        <v>43</v>
      </c>
      <c r="B35" s="34" t="s">
        <v>3</v>
      </c>
      <c r="C35" s="34" t="s">
        <v>44</v>
      </c>
      <c r="D35" s="92" t="s">
        <v>125</v>
      </c>
      <c r="E35" s="70">
        <v>9400</v>
      </c>
      <c r="F35" s="50"/>
      <c r="G35" s="33"/>
      <c r="H35" s="3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25">
      <c r="A36" s="91" t="s">
        <v>164</v>
      </c>
      <c r="B36" s="92" t="s">
        <v>3</v>
      </c>
      <c r="C36" s="92" t="s">
        <v>165</v>
      </c>
      <c r="D36" s="92" t="s">
        <v>125</v>
      </c>
      <c r="E36" s="93">
        <v>11000</v>
      </c>
      <c r="F36" s="50"/>
      <c r="G36" s="33"/>
      <c r="H36" s="3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25">
      <c r="A37" s="57" t="s">
        <v>38</v>
      </c>
      <c r="B37" s="34" t="s">
        <v>3</v>
      </c>
      <c r="C37" s="34" t="s">
        <v>37</v>
      </c>
      <c r="D37" s="92" t="s">
        <v>125</v>
      </c>
      <c r="E37" s="70">
        <v>4200</v>
      </c>
      <c r="F37" s="50"/>
      <c r="G37" s="33"/>
      <c r="H37" s="3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25">
      <c r="A38" s="57" t="s">
        <v>27</v>
      </c>
      <c r="B38" s="34" t="s">
        <v>3</v>
      </c>
      <c r="C38" s="34" t="s">
        <v>22</v>
      </c>
      <c r="D38" s="92" t="s">
        <v>125</v>
      </c>
      <c r="E38" s="70">
        <v>120700</v>
      </c>
      <c r="F38" s="50"/>
      <c r="G38" s="33"/>
      <c r="H38" s="3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25">
      <c r="A39" s="57" t="s">
        <v>28</v>
      </c>
      <c r="B39" s="34" t="s">
        <v>3</v>
      </c>
      <c r="C39" s="34" t="s">
        <v>22</v>
      </c>
      <c r="D39" s="92" t="s">
        <v>125</v>
      </c>
      <c r="E39" s="70">
        <v>266700</v>
      </c>
      <c r="F39" s="50"/>
      <c r="G39" s="33"/>
      <c r="H39" s="3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25">
      <c r="A40" s="57" t="s">
        <v>34</v>
      </c>
      <c r="B40" s="34" t="s">
        <v>3</v>
      </c>
      <c r="C40" s="34" t="s">
        <v>5</v>
      </c>
      <c r="D40" s="92" t="s">
        <v>125</v>
      </c>
      <c r="E40" s="70">
        <v>23000</v>
      </c>
      <c r="F40" s="50"/>
      <c r="G40" s="33"/>
      <c r="H40" s="3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25">
      <c r="A41" s="96" t="s">
        <v>232</v>
      </c>
      <c r="B41" s="97" t="s">
        <v>3</v>
      </c>
      <c r="C41" s="97" t="s">
        <v>5</v>
      </c>
      <c r="D41" s="92" t="s">
        <v>125</v>
      </c>
      <c r="E41" s="98">
        <v>27000</v>
      </c>
      <c r="F41" s="50"/>
      <c r="G41" s="33"/>
      <c r="H41" s="3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25">
      <c r="A42" s="91" t="s">
        <v>12</v>
      </c>
      <c r="B42" s="92" t="s">
        <v>3</v>
      </c>
      <c r="C42" s="92" t="s">
        <v>5</v>
      </c>
      <c r="D42" s="92" t="s">
        <v>125</v>
      </c>
      <c r="E42" s="93">
        <v>20000</v>
      </c>
      <c r="F42" s="50"/>
      <c r="G42" s="33"/>
      <c r="H42" s="3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25">
      <c r="A43" s="57" t="s">
        <v>46</v>
      </c>
      <c r="B43" s="34" t="s">
        <v>3</v>
      </c>
      <c r="C43" s="34" t="s">
        <v>5</v>
      </c>
      <c r="D43" s="92" t="s">
        <v>125</v>
      </c>
      <c r="E43" s="70">
        <v>10000</v>
      </c>
      <c r="F43" s="50"/>
      <c r="G43" s="33"/>
      <c r="H43" s="3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25">
      <c r="A44" s="57" t="s">
        <v>234</v>
      </c>
      <c r="B44" s="34" t="s">
        <v>3</v>
      </c>
      <c r="C44" s="34" t="s">
        <v>36</v>
      </c>
      <c r="D44" s="92" t="s">
        <v>125</v>
      </c>
      <c r="E44" s="70">
        <v>9500</v>
      </c>
      <c r="F44" s="50"/>
      <c r="G44" s="33"/>
      <c r="H44" s="3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5.75" thickBot="1" x14ac:dyDescent="0.3">
      <c r="A45" s="64"/>
      <c r="B45" s="65"/>
      <c r="C45" s="65"/>
      <c r="D45" s="65"/>
      <c r="E45" s="72"/>
      <c r="F45" s="33"/>
      <c r="G45" s="33"/>
      <c r="H45" s="3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.75" thickBot="1" x14ac:dyDescent="0.3">
      <c r="A46" s="62" t="s">
        <v>114</v>
      </c>
      <c r="B46" s="63"/>
      <c r="C46" s="63"/>
      <c r="D46" s="63"/>
      <c r="E46" s="68">
        <f>E47+E64+E79</f>
        <v>6600001</v>
      </c>
      <c r="F46" s="33"/>
      <c r="G46" s="33"/>
      <c r="H46" s="3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25">
      <c r="A47" s="88" t="s">
        <v>157</v>
      </c>
      <c r="B47" s="86"/>
      <c r="C47" s="86"/>
      <c r="D47" s="86"/>
      <c r="E47" s="87">
        <f>SUM(E48:E62)</f>
        <v>4900000</v>
      </c>
      <c r="F47" s="33"/>
      <c r="G47" s="33"/>
      <c r="H47" s="3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25">
      <c r="A48" s="58" t="s">
        <v>135</v>
      </c>
      <c r="B48" s="35" t="s">
        <v>3</v>
      </c>
      <c r="C48" s="35" t="s">
        <v>4</v>
      </c>
      <c r="D48" s="99" t="s">
        <v>149</v>
      </c>
      <c r="E48" s="69">
        <v>442800</v>
      </c>
      <c r="F48" s="33"/>
      <c r="G48" s="33"/>
      <c r="H48" s="3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25">
      <c r="A49" s="58" t="s">
        <v>136</v>
      </c>
      <c r="B49" s="35" t="s">
        <v>3</v>
      </c>
      <c r="C49" s="35" t="s">
        <v>4</v>
      </c>
      <c r="D49" s="99" t="s">
        <v>149</v>
      </c>
      <c r="E49" s="69">
        <v>1393000</v>
      </c>
      <c r="F49" s="33"/>
      <c r="G49" s="33"/>
      <c r="H49" s="3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25">
      <c r="A50" s="58" t="s">
        <v>137</v>
      </c>
      <c r="B50" s="35" t="s">
        <v>3</v>
      </c>
      <c r="C50" s="35" t="s">
        <v>4</v>
      </c>
      <c r="D50" s="99" t="s">
        <v>149</v>
      </c>
      <c r="E50" s="69">
        <v>26000</v>
      </c>
      <c r="F50" s="33"/>
      <c r="G50" s="33"/>
      <c r="H50" s="3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25">
      <c r="A51" s="58" t="s">
        <v>138</v>
      </c>
      <c r="B51" s="35" t="s">
        <v>3</v>
      </c>
      <c r="C51" s="35" t="s">
        <v>4</v>
      </c>
      <c r="D51" s="99" t="s">
        <v>149</v>
      </c>
      <c r="E51" s="69">
        <v>1190800</v>
      </c>
      <c r="F51" s="33"/>
      <c r="G51" s="33"/>
      <c r="H51" s="3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25">
      <c r="A52" s="58" t="s">
        <v>148</v>
      </c>
      <c r="B52" s="35" t="s">
        <v>3</v>
      </c>
      <c r="C52" s="35" t="s">
        <v>10</v>
      </c>
      <c r="D52" s="99" t="s">
        <v>150</v>
      </c>
      <c r="E52" s="69">
        <v>129600</v>
      </c>
      <c r="F52" s="33"/>
      <c r="G52" s="33"/>
      <c r="H52" s="3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25">
      <c r="A53" s="58" t="s">
        <v>139</v>
      </c>
      <c r="B53" s="35" t="s">
        <v>3</v>
      </c>
      <c r="C53" s="35" t="s">
        <v>4</v>
      </c>
      <c r="D53" s="99" t="s">
        <v>149</v>
      </c>
      <c r="E53" s="69">
        <v>465000</v>
      </c>
      <c r="F53" s="33"/>
      <c r="G53" s="33"/>
      <c r="H53" s="3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25">
      <c r="A54" s="58" t="s">
        <v>140</v>
      </c>
      <c r="B54" s="35" t="s">
        <v>3</v>
      </c>
      <c r="C54" s="35" t="s">
        <v>4</v>
      </c>
      <c r="D54" s="99" t="s">
        <v>149</v>
      </c>
      <c r="E54" s="69">
        <v>598700</v>
      </c>
      <c r="F54" s="33"/>
      <c r="G54" s="33"/>
      <c r="H54" s="3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25">
      <c r="A55" s="58" t="s">
        <v>33</v>
      </c>
      <c r="B55" s="35" t="s">
        <v>3</v>
      </c>
      <c r="C55" s="35" t="s">
        <v>4</v>
      </c>
      <c r="D55" s="99" t="s">
        <v>149</v>
      </c>
      <c r="E55" s="69">
        <v>426800</v>
      </c>
      <c r="F55" s="33"/>
      <c r="G55" s="33"/>
      <c r="H55" s="3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25">
      <c r="A56" s="58" t="s">
        <v>154</v>
      </c>
      <c r="B56" s="35" t="s">
        <v>3</v>
      </c>
      <c r="C56" s="35" t="s">
        <v>4</v>
      </c>
      <c r="D56" s="99" t="s">
        <v>149</v>
      </c>
      <c r="E56" s="69">
        <v>97200</v>
      </c>
      <c r="F56" s="33"/>
      <c r="G56" s="33"/>
      <c r="H56" s="3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25">
      <c r="A57" s="58" t="s">
        <v>141</v>
      </c>
      <c r="B57" s="35" t="s">
        <v>3</v>
      </c>
      <c r="C57" s="35" t="s">
        <v>4</v>
      </c>
      <c r="D57" s="99" t="s">
        <v>149</v>
      </c>
      <c r="E57" s="69">
        <v>65600</v>
      </c>
      <c r="F57" s="33"/>
      <c r="G57" s="33"/>
      <c r="H57" s="3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25">
      <c r="A58" s="58" t="s">
        <v>142</v>
      </c>
      <c r="B58" s="35" t="s">
        <v>3</v>
      </c>
      <c r="C58" s="35" t="s">
        <v>4</v>
      </c>
      <c r="D58" s="99" t="s">
        <v>149</v>
      </c>
      <c r="E58" s="69">
        <v>21100</v>
      </c>
      <c r="F58" s="33"/>
      <c r="G58" s="33"/>
      <c r="H58" s="3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25">
      <c r="A59" s="58" t="s">
        <v>143</v>
      </c>
      <c r="B59" s="35" t="s">
        <v>3</v>
      </c>
      <c r="C59" s="35" t="s">
        <v>4</v>
      </c>
      <c r="D59" s="99" t="s">
        <v>149</v>
      </c>
      <c r="E59" s="69">
        <v>5000</v>
      </c>
      <c r="F59" s="33"/>
      <c r="G59" s="33"/>
      <c r="H59" s="3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25">
      <c r="A60" s="58" t="s">
        <v>144</v>
      </c>
      <c r="B60" s="35" t="s">
        <v>3</v>
      </c>
      <c r="C60" s="35" t="s">
        <v>10</v>
      </c>
      <c r="D60" s="99" t="s">
        <v>150</v>
      </c>
      <c r="E60" s="69">
        <v>28400</v>
      </c>
      <c r="F60" s="33"/>
      <c r="G60" s="33"/>
      <c r="H60" s="3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25">
      <c r="A61" s="58" t="s">
        <v>146</v>
      </c>
      <c r="B61" s="35" t="s">
        <v>3</v>
      </c>
      <c r="C61" s="35" t="s">
        <v>4</v>
      </c>
      <c r="D61" s="99" t="s">
        <v>149</v>
      </c>
      <c r="E61" s="69">
        <v>5000</v>
      </c>
      <c r="F61" s="33"/>
      <c r="G61" s="33"/>
      <c r="H61" s="3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25">
      <c r="A62" s="58" t="s">
        <v>147</v>
      </c>
      <c r="B62" s="35" t="s">
        <v>3</v>
      </c>
      <c r="C62" s="35" t="s">
        <v>4</v>
      </c>
      <c r="D62" s="99" t="s">
        <v>149</v>
      </c>
      <c r="E62" s="69">
        <v>5000</v>
      </c>
      <c r="F62" s="33"/>
      <c r="G62" s="33"/>
      <c r="H62" s="3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25">
      <c r="A63" s="94"/>
      <c r="B63" s="35"/>
      <c r="C63" s="35"/>
      <c r="D63" s="99"/>
      <c r="E63" s="95"/>
      <c r="F63" s="33"/>
      <c r="G63" s="33"/>
      <c r="H63" s="3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25">
      <c r="A64" s="100" t="s">
        <v>156</v>
      </c>
      <c r="B64" s="101"/>
      <c r="C64" s="101"/>
      <c r="D64" s="102"/>
      <c r="E64" s="103">
        <f>SUM(E65:E77)</f>
        <v>700000</v>
      </c>
      <c r="F64" s="33"/>
      <c r="G64" s="33"/>
      <c r="H64" s="3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25">
      <c r="A65" s="58" t="s">
        <v>151</v>
      </c>
      <c r="B65" s="35" t="s">
        <v>3</v>
      </c>
      <c r="C65" s="35" t="s">
        <v>8</v>
      </c>
      <c r="D65" s="99" t="s">
        <v>149</v>
      </c>
      <c r="E65" s="69">
        <v>256300</v>
      </c>
      <c r="F65" s="33"/>
      <c r="G65" s="33"/>
      <c r="H65" s="3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25">
      <c r="A66" s="58" t="s">
        <v>137</v>
      </c>
      <c r="B66" s="35" t="s">
        <v>3</v>
      </c>
      <c r="C66" s="35" t="s">
        <v>4</v>
      </c>
      <c r="D66" s="99" t="s">
        <v>149</v>
      </c>
      <c r="E66" s="69">
        <v>26800</v>
      </c>
      <c r="F66" s="33"/>
      <c r="G66" s="33"/>
      <c r="H66" s="3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25">
      <c r="A67" s="58" t="s">
        <v>152</v>
      </c>
      <c r="B67" s="35" t="s">
        <v>3</v>
      </c>
      <c r="C67" s="35" t="s">
        <v>8</v>
      </c>
      <c r="D67" s="99" t="s">
        <v>149</v>
      </c>
      <c r="E67" s="69">
        <v>202700</v>
      </c>
      <c r="F67" s="33"/>
      <c r="G67" s="33"/>
      <c r="H67" s="3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25">
      <c r="A68" s="58" t="s">
        <v>148</v>
      </c>
      <c r="B68" s="35" t="s">
        <v>3</v>
      </c>
      <c r="C68" s="35" t="s">
        <v>10</v>
      </c>
      <c r="D68" s="99" t="s">
        <v>150</v>
      </c>
      <c r="E68" s="69">
        <v>41900</v>
      </c>
      <c r="F68" s="33"/>
      <c r="G68" s="33"/>
      <c r="H68" s="3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25">
      <c r="A69" s="58" t="s">
        <v>139</v>
      </c>
      <c r="B69" s="35" t="s">
        <v>3</v>
      </c>
      <c r="C69" s="35" t="s">
        <v>4</v>
      </c>
      <c r="D69" s="99" t="s">
        <v>149</v>
      </c>
      <c r="E69" s="69">
        <v>32200</v>
      </c>
      <c r="F69" s="33"/>
      <c r="G69" s="33"/>
      <c r="H69" s="3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25">
      <c r="A70" s="58" t="s">
        <v>140</v>
      </c>
      <c r="B70" s="35" t="s">
        <v>3</v>
      </c>
      <c r="C70" s="35" t="s">
        <v>4</v>
      </c>
      <c r="D70" s="99" t="s">
        <v>149</v>
      </c>
      <c r="E70" s="69">
        <v>95200</v>
      </c>
      <c r="F70" s="33"/>
      <c r="G70" s="33"/>
      <c r="H70" s="3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25">
      <c r="A71" s="58" t="s">
        <v>153</v>
      </c>
      <c r="B71" s="35" t="s">
        <v>3</v>
      </c>
      <c r="C71" s="35" t="s">
        <v>4</v>
      </c>
      <c r="D71" s="99" t="s">
        <v>149</v>
      </c>
      <c r="E71" s="69">
        <v>18500</v>
      </c>
      <c r="F71" s="33"/>
      <c r="G71" s="33"/>
      <c r="H71" s="3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25">
      <c r="A72" s="58" t="s">
        <v>154</v>
      </c>
      <c r="B72" s="35" t="s">
        <v>3</v>
      </c>
      <c r="C72" s="35" t="s">
        <v>4</v>
      </c>
      <c r="D72" s="99" t="s">
        <v>149</v>
      </c>
      <c r="E72" s="69">
        <v>3400</v>
      </c>
      <c r="F72" s="33"/>
      <c r="G72" s="33"/>
      <c r="H72" s="3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25">
      <c r="A73" s="58" t="s">
        <v>141</v>
      </c>
      <c r="B73" s="35" t="s">
        <v>3</v>
      </c>
      <c r="C73" s="35" t="s">
        <v>4</v>
      </c>
      <c r="D73" s="99" t="s">
        <v>149</v>
      </c>
      <c r="E73" s="69">
        <v>2500</v>
      </c>
      <c r="F73" s="33"/>
      <c r="G73" s="33"/>
      <c r="H73" s="3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25">
      <c r="A74" s="58" t="s">
        <v>144</v>
      </c>
      <c r="B74" s="35" t="s">
        <v>3</v>
      </c>
      <c r="C74" s="35" t="s">
        <v>10</v>
      </c>
      <c r="D74" s="99" t="s">
        <v>150</v>
      </c>
      <c r="E74" s="69">
        <v>5500</v>
      </c>
      <c r="F74" s="33"/>
      <c r="G74" s="33"/>
      <c r="H74" s="3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5">
      <c r="A75" s="58" t="s">
        <v>146</v>
      </c>
      <c r="B75" s="35" t="s">
        <v>3</v>
      </c>
      <c r="C75" s="35" t="s">
        <v>4</v>
      </c>
      <c r="D75" s="99" t="s">
        <v>149</v>
      </c>
      <c r="E75" s="69">
        <v>5000</v>
      </c>
      <c r="F75" s="33"/>
      <c r="G75" s="33"/>
      <c r="H75" s="3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5">
      <c r="A76" s="58" t="s">
        <v>135</v>
      </c>
      <c r="B76" s="35" t="s">
        <v>3</v>
      </c>
      <c r="C76" s="35" t="s">
        <v>4</v>
      </c>
      <c r="D76" s="99" t="s">
        <v>149</v>
      </c>
      <c r="E76" s="69">
        <v>5000</v>
      </c>
      <c r="F76" s="33"/>
      <c r="G76" s="33"/>
      <c r="H76" s="3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5">
      <c r="A77" s="58" t="s">
        <v>143</v>
      </c>
      <c r="B77" s="35" t="s">
        <v>3</v>
      </c>
      <c r="C77" s="35" t="s">
        <v>4</v>
      </c>
      <c r="D77" s="99" t="s">
        <v>149</v>
      </c>
      <c r="E77" s="69">
        <v>5000</v>
      </c>
      <c r="F77" s="33"/>
      <c r="G77" s="33"/>
      <c r="H77" s="3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5">
      <c r="A78" s="58"/>
      <c r="B78" s="35"/>
      <c r="C78" s="35"/>
      <c r="D78" s="99"/>
      <c r="E78" s="69"/>
      <c r="F78" s="33"/>
      <c r="G78" s="33"/>
      <c r="H78" s="3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5">
      <c r="A79" s="100" t="s">
        <v>155</v>
      </c>
      <c r="B79" s="101"/>
      <c r="C79" s="101"/>
      <c r="D79" s="102"/>
      <c r="E79" s="103">
        <f>SUM(E80:E91)</f>
        <v>1000001</v>
      </c>
      <c r="F79" s="33"/>
      <c r="G79" s="33"/>
      <c r="H79" s="3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5">
      <c r="A80" s="58" t="s">
        <v>141</v>
      </c>
      <c r="B80" s="35" t="s">
        <v>3</v>
      </c>
      <c r="C80" s="35" t="s">
        <v>4</v>
      </c>
      <c r="D80" s="99" t="s">
        <v>149</v>
      </c>
      <c r="E80" s="69">
        <v>20735</v>
      </c>
      <c r="F80" s="33"/>
      <c r="G80" s="33"/>
      <c r="H80" s="3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5">
      <c r="A81" s="58" t="s">
        <v>135</v>
      </c>
      <c r="B81" s="35" t="s">
        <v>3</v>
      </c>
      <c r="C81" s="35" t="s">
        <v>4</v>
      </c>
      <c r="D81" s="99" t="s">
        <v>149</v>
      </c>
      <c r="E81" s="69">
        <v>47558</v>
      </c>
      <c r="F81" s="33"/>
      <c r="G81" s="33"/>
      <c r="H81" s="3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5">
      <c r="A82" s="58" t="s">
        <v>136</v>
      </c>
      <c r="B82" s="35" t="s">
        <v>3</v>
      </c>
      <c r="C82" s="35" t="s">
        <v>4</v>
      </c>
      <c r="D82" s="99" t="s">
        <v>149</v>
      </c>
      <c r="E82" s="69">
        <v>169499</v>
      </c>
      <c r="F82" s="33"/>
      <c r="G82" s="33"/>
      <c r="H82" s="3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5">
      <c r="A83" s="58" t="s">
        <v>138</v>
      </c>
      <c r="B83" s="35" t="s">
        <v>3</v>
      </c>
      <c r="C83" s="35" t="s">
        <v>4</v>
      </c>
      <c r="D83" s="99" t="s">
        <v>149</v>
      </c>
      <c r="E83" s="69">
        <v>156433</v>
      </c>
      <c r="F83" s="33"/>
      <c r="G83" s="33"/>
      <c r="H83" s="3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5">
      <c r="A84" s="58" t="s">
        <v>143</v>
      </c>
      <c r="B84" s="35" t="s">
        <v>3</v>
      </c>
      <c r="C84" s="35" t="s">
        <v>4</v>
      </c>
      <c r="D84" s="99" t="s">
        <v>149</v>
      </c>
      <c r="E84" s="69">
        <v>26165</v>
      </c>
      <c r="F84" s="33"/>
      <c r="G84" s="33"/>
      <c r="H84" s="3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5">
      <c r="A85" s="58" t="s">
        <v>148</v>
      </c>
      <c r="B85" s="35" t="s">
        <v>3</v>
      </c>
      <c r="C85" s="35" t="s">
        <v>10</v>
      </c>
      <c r="D85" s="99" t="s">
        <v>150</v>
      </c>
      <c r="E85" s="69">
        <v>67734</v>
      </c>
      <c r="F85" s="33"/>
      <c r="G85" s="33"/>
      <c r="H85" s="3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58" t="s">
        <v>139</v>
      </c>
      <c r="B86" s="35" t="s">
        <v>3</v>
      </c>
      <c r="C86" s="35" t="s">
        <v>4</v>
      </c>
      <c r="D86" s="99" t="s">
        <v>149</v>
      </c>
      <c r="E86" s="69">
        <v>38804</v>
      </c>
      <c r="F86" s="33"/>
      <c r="G86" s="33"/>
      <c r="H86" s="3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58" t="s">
        <v>140</v>
      </c>
      <c r="B87" s="35" t="s">
        <v>3</v>
      </c>
      <c r="C87" s="35" t="s">
        <v>4</v>
      </c>
      <c r="D87" s="99" t="s">
        <v>149</v>
      </c>
      <c r="E87" s="69">
        <v>291012</v>
      </c>
      <c r="F87" s="33"/>
      <c r="G87" s="33"/>
      <c r="H87" s="3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5">
      <c r="A88" s="58" t="s">
        <v>33</v>
      </c>
      <c r="B88" s="35" t="s">
        <v>3</v>
      </c>
      <c r="C88" s="35" t="s">
        <v>4</v>
      </c>
      <c r="D88" s="99" t="s">
        <v>149</v>
      </c>
      <c r="E88" s="69">
        <v>131074</v>
      </c>
      <c r="F88" s="33"/>
      <c r="G88" s="33"/>
      <c r="H88" s="3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25">
      <c r="A89" s="58" t="s">
        <v>154</v>
      </c>
      <c r="B89" s="35" t="s">
        <v>3</v>
      </c>
      <c r="C89" s="35" t="s">
        <v>4</v>
      </c>
      <c r="D89" s="99" t="s">
        <v>149</v>
      </c>
      <c r="E89" s="69">
        <v>34887</v>
      </c>
      <c r="F89" s="33"/>
      <c r="G89" s="33"/>
      <c r="H89" s="3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25">
      <c r="A90" s="58" t="s">
        <v>158</v>
      </c>
      <c r="B90" s="35" t="s">
        <v>3</v>
      </c>
      <c r="C90" s="35" t="s">
        <v>10</v>
      </c>
      <c r="D90" s="99" t="s">
        <v>150</v>
      </c>
      <c r="E90" s="69">
        <v>11800</v>
      </c>
      <c r="F90" s="33"/>
      <c r="G90" s="33"/>
      <c r="H90" s="3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25">
      <c r="A91" s="58" t="s">
        <v>145</v>
      </c>
      <c r="B91" s="35" t="s">
        <v>3</v>
      </c>
      <c r="C91" s="35" t="s">
        <v>4</v>
      </c>
      <c r="D91" s="99" t="s">
        <v>149</v>
      </c>
      <c r="E91" s="69">
        <v>4300</v>
      </c>
      <c r="F91" s="33"/>
      <c r="G91" s="33"/>
      <c r="H91" s="3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5.75" thickBot="1" x14ac:dyDescent="0.3">
      <c r="A92" s="58"/>
      <c r="B92" s="35"/>
      <c r="C92" s="35"/>
      <c r="D92" s="35"/>
      <c r="E92" s="69"/>
      <c r="F92" s="33"/>
      <c r="G92" s="33"/>
      <c r="H92" s="3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6.5" thickBot="1" x14ac:dyDescent="0.3">
      <c r="A93" s="60" t="s">
        <v>112</v>
      </c>
      <c r="B93" s="22"/>
      <c r="C93" s="22"/>
      <c r="D93" s="22"/>
      <c r="E93" s="73">
        <f>SUM(E94:E101)</f>
        <v>300000</v>
      </c>
      <c r="F93" s="33"/>
      <c r="G93" s="33"/>
      <c r="H93" s="3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25">
      <c r="A94" s="91" t="s">
        <v>166</v>
      </c>
      <c r="B94" s="92" t="s">
        <v>3</v>
      </c>
      <c r="C94" s="92" t="s">
        <v>25</v>
      </c>
      <c r="D94" s="92" t="s">
        <v>124</v>
      </c>
      <c r="E94" s="93">
        <v>50000</v>
      </c>
      <c r="F94" s="33"/>
      <c r="G94" s="33"/>
      <c r="H94" s="3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25">
      <c r="A95" s="57" t="s">
        <v>96</v>
      </c>
      <c r="B95" s="34" t="s">
        <v>3</v>
      </c>
      <c r="C95" s="34" t="s">
        <v>26</v>
      </c>
      <c r="D95" s="92" t="s">
        <v>124</v>
      </c>
      <c r="E95" s="70">
        <v>50000</v>
      </c>
      <c r="F95" s="33"/>
      <c r="G95" s="33"/>
      <c r="H95" s="3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25">
      <c r="A96" s="57" t="s">
        <v>167</v>
      </c>
      <c r="B96" s="34" t="s">
        <v>3</v>
      </c>
      <c r="C96" s="34" t="s">
        <v>50</v>
      </c>
      <c r="D96" s="92" t="s">
        <v>124</v>
      </c>
      <c r="E96" s="104">
        <v>50000</v>
      </c>
      <c r="F96" s="33"/>
      <c r="G96" s="33"/>
      <c r="H96" s="3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5">
      <c r="A97" s="94" t="s">
        <v>168</v>
      </c>
      <c r="B97" s="36" t="s">
        <v>3</v>
      </c>
      <c r="C97" s="36" t="s">
        <v>50</v>
      </c>
      <c r="D97" s="92" t="s">
        <v>124</v>
      </c>
      <c r="E97" s="105">
        <v>8475</v>
      </c>
      <c r="F97" s="33"/>
      <c r="G97" s="33"/>
      <c r="H97" s="3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30" x14ac:dyDescent="0.25">
      <c r="A98" s="106" t="s">
        <v>169</v>
      </c>
      <c r="B98" s="107" t="s">
        <v>3</v>
      </c>
      <c r="C98" s="107" t="s">
        <v>50</v>
      </c>
      <c r="D98" s="92" t="s">
        <v>124</v>
      </c>
      <c r="E98" s="108">
        <v>30000</v>
      </c>
      <c r="F98" s="33"/>
      <c r="G98" s="33"/>
      <c r="H98" s="3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30" x14ac:dyDescent="0.25">
      <c r="A99" s="106" t="s">
        <v>170</v>
      </c>
      <c r="B99" s="107" t="s">
        <v>161</v>
      </c>
      <c r="C99" s="107" t="s">
        <v>50</v>
      </c>
      <c r="D99" s="92" t="s">
        <v>124</v>
      </c>
      <c r="E99" s="108">
        <v>50000</v>
      </c>
      <c r="F99" s="33"/>
      <c r="G99" s="33"/>
      <c r="H99" s="3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30" x14ac:dyDescent="0.25">
      <c r="A100" s="106" t="s">
        <v>241</v>
      </c>
      <c r="B100" s="107" t="s">
        <v>39</v>
      </c>
      <c r="C100" s="107" t="s">
        <v>26</v>
      </c>
      <c r="D100" s="92" t="s">
        <v>124</v>
      </c>
      <c r="E100" s="108">
        <v>35000</v>
      </c>
      <c r="F100" s="33"/>
      <c r="G100" s="33"/>
      <c r="H100" s="3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25">
      <c r="A101" s="106" t="s">
        <v>171</v>
      </c>
      <c r="B101" s="107" t="s">
        <v>3</v>
      </c>
      <c r="C101" s="107" t="s">
        <v>172</v>
      </c>
      <c r="D101" s="92" t="s">
        <v>124</v>
      </c>
      <c r="E101" s="108">
        <v>26525</v>
      </c>
      <c r="F101" s="33"/>
      <c r="G101" s="33"/>
      <c r="H101" s="3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25">
      <c r="A102" s="89"/>
      <c r="B102" s="11"/>
      <c r="C102" s="11"/>
      <c r="D102" s="24"/>
      <c r="E102" s="75"/>
      <c r="F102" s="33"/>
      <c r="G102" s="33"/>
      <c r="H102" s="3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5.75" thickBot="1" x14ac:dyDescent="0.3">
      <c r="A103" s="58"/>
      <c r="B103" s="35"/>
      <c r="C103" s="35"/>
      <c r="D103" s="35"/>
      <c r="E103" s="69"/>
      <c r="F103" s="33"/>
      <c r="G103" s="33"/>
      <c r="H103" s="3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6.5" thickBot="1" x14ac:dyDescent="0.3">
      <c r="A104" s="28" t="s">
        <v>113</v>
      </c>
      <c r="B104" s="16"/>
      <c r="C104" s="16"/>
      <c r="D104" s="16"/>
      <c r="E104" s="76">
        <f>SUM(E105:E113)</f>
        <v>69600</v>
      </c>
      <c r="F104" s="33"/>
      <c r="G104" s="33"/>
      <c r="H104" s="3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25">
      <c r="A105" s="57" t="s">
        <v>176</v>
      </c>
      <c r="B105" s="34" t="s">
        <v>3</v>
      </c>
      <c r="C105" s="34" t="s">
        <v>53</v>
      </c>
      <c r="D105" s="92" t="s">
        <v>127</v>
      </c>
      <c r="E105" s="104">
        <v>8000</v>
      </c>
      <c r="F105" s="33"/>
      <c r="G105" s="33"/>
      <c r="H105" s="3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25">
      <c r="A106" s="91" t="s">
        <v>173</v>
      </c>
      <c r="B106" s="92" t="s">
        <v>3</v>
      </c>
      <c r="C106" s="92" t="s">
        <v>53</v>
      </c>
      <c r="D106" s="92" t="s">
        <v>127</v>
      </c>
      <c r="E106" s="109">
        <v>7800</v>
      </c>
      <c r="F106" s="33"/>
      <c r="G106" s="33"/>
      <c r="H106" s="3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25">
      <c r="A107" s="57" t="s">
        <v>177</v>
      </c>
      <c r="B107" s="34" t="s">
        <v>3</v>
      </c>
      <c r="C107" s="34" t="s">
        <v>52</v>
      </c>
      <c r="D107" s="92" t="s">
        <v>127</v>
      </c>
      <c r="E107" s="104">
        <v>8000</v>
      </c>
      <c r="F107" s="33"/>
      <c r="G107" s="33"/>
      <c r="H107" s="3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25">
      <c r="A108" s="91" t="s">
        <v>174</v>
      </c>
      <c r="B108" s="92" t="s">
        <v>3</v>
      </c>
      <c r="C108" s="92" t="s">
        <v>14</v>
      </c>
      <c r="D108" s="92" t="s">
        <v>127</v>
      </c>
      <c r="E108" s="109">
        <v>7800</v>
      </c>
      <c r="F108" s="33"/>
      <c r="G108" s="33"/>
      <c r="H108" s="3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25">
      <c r="A109" s="57" t="s">
        <v>175</v>
      </c>
      <c r="B109" s="34" t="s">
        <v>3</v>
      </c>
      <c r="C109" s="34" t="s">
        <v>54</v>
      </c>
      <c r="D109" s="92" t="s">
        <v>127</v>
      </c>
      <c r="E109" s="104">
        <v>8000</v>
      </c>
      <c r="F109" s="33"/>
      <c r="G109" s="33"/>
      <c r="H109" s="3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25">
      <c r="A110" s="57" t="s">
        <v>110</v>
      </c>
      <c r="B110" s="34" t="s">
        <v>3</v>
      </c>
      <c r="C110" s="34" t="s">
        <v>52</v>
      </c>
      <c r="D110" s="92" t="s">
        <v>127</v>
      </c>
      <c r="E110" s="104">
        <v>7000</v>
      </c>
      <c r="F110" s="33"/>
      <c r="G110" s="33"/>
      <c r="H110" s="3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25">
      <c r="A111" s="57" t="s">
        <v>178</v>
      </c>
      <c r="B111" s="34" t="s">
        <v>3</v>
      </c>
      <c r="C111" s="34" t="s">
        <v>52</v>
      </c>
      <c r="D111" s="92" t="s">
        <v>127</v>
      </c>
      <c r="E111" s="104">
        <v>7000</v>
      </c>
      <c r="F111" s="33"/>
      <c r="G111" s="33"/>
      <c r="H111" s="3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25">
      <c r="A112" s="57" t="s">
        <v>111</v>
      </c>
      <c r="B112" s="34" t="s">
        <v>3</v>
      </c>
      <c r="C112" s="34" t="s">
        <v>52</v>
      </c>
      <c r="D112" s="92" t="s">
        <v>127</v>
      </c>
      <c r="E112" s="104">
        <v>8000</v>
      </c>
      <c r="F112" s="33"/>
      <c r="G112" s="33"/>
      <c r="H112" s="3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25">
      <c r="A113" s="57" t="s">
        <v>179</v>
      </c>
      <c r="B113" s="34" t="s">
        <v>3</v>
      </c>
      <c r="C113" s="34" t="s">
        <v>180</v>
      </c>
      <c r="D113" s="92" t="s">
        <v>127</v>
      </c>
      <c r="E113" s="104">
        <v>8000</v>
      </c>
      <c r="F113" s="33"/>
      <c r="G113" s="33"/>
      <c r="H113" s="3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5.75" thickBot="1" x14ac:dyDescent="0.3">
      <c r="A114" s="58"/>
      <c r="B114" s="35"/>
      <c r="C114" s="35"/>
      <c r="D114" s="35"/>
      <c r="E114" s="69"/>
      <c r="F114" s="33"/>
      <c r="G114" s="33"/>
      <c r="H114" s="3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6.5" thickBot="1" x14ac:dyDescent="0.3">
      <c r="A115" s="28" t="s">
        <v>118</v>
      </c>
      <c r="B115" s="16"/>
      <c r="C115" s="16"/>
      <c r="D115" s="16"/>
      <c r="E115" s="78">
        <f>SUM(E116:E124)</f>
        <v>1560600</v>
      </c>
      <c r="F115" s="33"/>
      <c r="G115" s="33"/>
      <c r="H115" s="3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30" x14ac:dyDescent="0.25">
      <c r="A116" s="110" t="s">
        <v>225</v>
      </c>
      <c r="B116" s="92" t="s">
        <v>3</v>
      </c>
      <c r="C116" s="92" t="s">
        <v>97</v>
      </c>
      <c r="D116" s="92" t="s">
        <v>128</v>
      </c>
      <c r="E116" s="109">
        <v>134000</v>
      </c>
      <c r="F116" s="33"/>
      <c r="G116" s="33"/>
      <c r="H116" s="3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30" x14ac:dyDescent="0.25">
      <c r="A117" s="110" t="s">
        <v>224</v>
      </c>
      <c r="B117" s="34" t="s">
        <v>3</v>
      </c>
      <c r="C117" s="34" t="s">
        <v>97</v>
      </c>
      <c r="D117" s="92" t="s">
        <v>128</v>
      </c>
      <c r="E117" s="104">
        <v>925000</v>
      </c>
      <c r="F117" s="33"/>
      <c r="G117" s="33"/>
      <c r="H117" s="3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30" x14ac:dyDescent="0.25">
      <c r="A118" s="111" t="s">
        <v>222</v>
      </c>
      <c r="B118" s="34" t="s">
        <v>3</v>
      </c>
      <c r="C118" s="34" t="s">
        <v>97</v>
      </c>
      <c r="D118" s="92" t="s">
        <v>128</v>
      </c>
      <c r="E118" s="104">
        <v>57000</v>
      </c>
      <c r="F118" s="33"/>
      <c r="G118" s="33"/>
      <c r="H118" s="3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30" x14ac:dyDescent="0.25">
      <c r="A119" s="111" t="s">
        <v>223</v>
      </c>
      <c r="B119" s="34" t="s">
        <v>3</v>
      </c>
      <c r="C119" s="34" t="s">
        <v>97</v>
      </c>
      <c r="D119" s="92" t="s">
        <v>128</v>
      </c>
      <c r="E119" s="104">
        <v>270000</v>
      </c>
      <c r="F119" s="33"/>
      <c r="G119" s="33"/>
      <c r="H119" s="3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30" x14ac:dyDescent="0.25">
      <c r="A120" s="111" t="s">
        <v>226</v>
      </c>
      <c r="B120" s="34" t="s">
        <v>3</v>
      </c>
      <c r="C120" s="34" t="s">
        <v>97</v>
      </c>
      <c r="D120" s="92" t="s">
        <v>128</v>
      </c>
      <c r="E120" s="104">
        <v>12500</v>
      </c>
      <c r="F120" s="33"/>
      <c r="G120" s="33"/>
      <c r="H120" s="3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30" x14ac:dyDescent="0.25">
      <c r="A121" s="111" t="s">
        <v>227</v>
      </c>
      <c r="B121" s="34" t="s">
        <v>3</v>
      </c>
      <c r="C121" s="34" t="s">
        <v>97</v>
      </c>
      <c r="D121" s="92" t="s">
        <v>128</v>
      </c>
      <c r="E121" s="104">
        <v>53000</v>
      </c>
      <c r="F121" s="33"/>
      <c r="G121" s="33"/>
      <c r="H121" s="3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30" x14ac:dyDescent="0.25">
      <c r="A122" s="111" t="s">
        <v>228</v>
      </c>
      <c r="B122" s="34" t="s">
        <v>3</v>
      </c>
      <c r="C122" s="34" t="s">
        <v>97</v>
      </c>
      <c r="D122" s="92" t="s">
        <v>128</v>
      </c>
      <c r="E122" s="104">
        <v>10500</v>
      </c>
      <c r="F122" s="33"/>
      <c r="G122" s="33"/>
      <c r="H122" s="3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30" x14ac:dyDescent="0.25">
      <c r="A123" s="111" t="s">
        <v>229</v>
      </c>
      <c r="B123" s="34" t="s">
        <v>3</v>
      </c>
      <c r="C123" s="34" t="s">
        <v>97</v>
      </c>
      <c r="D123" s="92" t="s">
        <v>128</v>
      </c>
      <c r="E123" s="104">
        <v>47000</v>
      </c>
      <c r="F123" s="33"/>
      <c r="G123" s="33"/>
      <c r="H123" s="3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30" x14ac:dyDescent="0.25">
      <c r="A124" s="111" t="s">
        <v>230</v>
      </c>
      <c r="B124" s="34" t="s">
        <v>3</v>
      </c>
      <c r="C124" s="34" t="s">
        <v>97</v>
      </c>
      <c r="D124" s="92" t="s">
        <v>128</v>
      </c>
      <c r="E124" s="104">
        <v>51600</v>
      </c>
      <c r="F124" s="33"/>
      <c r="G124" s="33"/>
      <c r="H124" s="3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5.75" thickBot="1" x14ac:dyDescent="0.3">
      <c r="A125" s="90"/>
      <c r="B125" s="1"/>
      <c r="C125" s="1"/>
      <c r="D125" s="8"/>
      <c r="E125" s="74"/>
      <c r="F125" s="33"/>
      <c r="G125" s="33"/>
      <c r="H125" s="3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6.5" thickBot="1" x14ac:dyDescent="0.3">
      <c r="A126" s="59" t="s">
        <v>119</v>
      </c>
      <c r="B126" s="12"/>
      <c r="C126" s="12"/>
      <c r="D126" s="12"/>
      <c r="E126" s="79">
        <f>SUM(E127:E146)</f>
        <v>139000</v>
      </c>
      <c r="F126" s="51"/>
      <c r="G126" s="51"/>
      <c r="H126" s="52"/>
      <c r="I126" s="38"/>
      <c r="J126" s="10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25">
      <c r="A127" s="94" t="s">
        <v>101</v>
      </c>
      <c r="B127" s="36" t="s">
        <v>39</v>
      </c>
      <c r="C127" s="36" t="s">
        <v>40</v>
      </c>
      <c r="D127" s="112" t="s">
        <v>124</v>
      </c>
      <c r="E127" s="105">
        <v>5000</v>
      </c>
      <c r="F127" s="51"/>
      <c r="G127" s="51"/>
      <c r="H127" s="52"/>
      <c r="I127" s="38"/>
      <c r="J127" s="10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5.75" x14ac:dyDescent="0.25">
      <c r="A128" s="134" t="s">
        <v>181</v>
      </c>
      <c r="B128" s="113" t="s">
        <v>39</v>
      </c>
      <c r="C128" s="113" t="s">
        <v>56</v>
      </c>
      <c r="D128" s="113" t="s">
        <v>124</v>
      </c>
      <c r="E128" s="135">
        <v>15000</v>
      </c>
      <c r="F128" s="51"/>
      <c r="G128" s="51"/>
      <c r="H128" s="52"/>
      <c r="I128" s="38"/>
      <c r="J128" s="10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x14ac:dyDescent="0.25">
      <c r="A129" s="94" t="s">
        <v>102</v>
      </c>
      <c r="B129" s="36" t="s">
        <v>39</v>
      </c>
      <c r="C129" s="36" t="s">
        <v>103</v>
      </c>
      <c r="D129" s="36" t="s">
        <v>125</v>
      </c>
      <c r="E129" s="105">
        <v>5000</v>
      </c>
      <c r="F129" s="51"/>
      <c r="G129" s="51"/>
      <c r="H129" s="52"/>
      <c r="I129" s="38"/>
      <c r="J129" s="10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5.75" x14ac:dyDescent="0.25">
      <c r="A130" s="134" t="s">
        <v>182</v>
      </c>
      <c r="B130" s="113" t="s">
        <v>39</v>
      </c>
      <c r="C130" s="113" t="s">
        <v>183</v>
      </c>
      <c r="D130" s="113" t="s">
        <v>125</v>
      </c>
      <c r="E130" s="135">
        <v>5000</v>
      </c>
      <c r="F130" s="51"/>
      <c r="G130" s="51"/>
      <c r="H130" s="52"/>
      <c r="I130" s="38"/>
      <c r="J130" s="10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x14ac:dyDescent="0.25">
      <c r="A131" s="114" t="s">
        <v>100</v>
      </c>
      <c r="B131" s="112" t="s">
        <v>39</v>
      </c>
      <c r="C131" s="112" t="s">
        <v>56</v>
      </c>
      <c r="D131" s="112" t="s">
        <v>124</v>
      </c>
      <c r="E131" s="115">
        <v>5000</v>
      </c>
      <c r="F131" s="51"/>
      <c r="G131" s="51"/>
      <c r="H131" s="52"/>
      <c r="I131" s="38"/>
      <c r="J131" s="10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x14ac:dyDescent="0.25">
      <c r="A132" s="94" t="s">
        <v>184</v>
      </c>
      <c r="B132" s="36" t="s">
        <v>39</v>
      </c>
      <c r="C132" s="36" t="s">
        <v>185</v>
      </c>
      <c r="D132" s="112" t="s">
        <v>125</v>
      </c>
      <c r="E132" s="105">
        <v>5000</v>
      </c>
      <c r="F132" s="51"/>
      <c r="G132" s="51"/>
      <c r="H132" s="52"/>
      <c r="I132" s="38"/>
      <c r="J132" s="10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x14ac:dyDescent="0.25">
      <c r="A133" s="94" t="s">
        <v>186</v>
      </c>
      <c r="B133" s="36" t="s">
        <v>39</v>
      </c>
      <c r="C133" s="36" t="s">
        <v>4</v>
      </c>
      <c r="D133" s="36" t="s">
        <v>124</v>
      </c>
      <c r="E133" s="105">
        <v>5000</v>
      </c>
      <c r="F133" s="51"/>
      <c r="G133" s="51"/>
      <c r="H133" s="52"/>
      <c r="I133" s="38"/>
      <c r="J133" s="10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x14ac:dyDescent="0.25">
      <c r="A134" s="94" t="s">
        <v>187</v>
      </c>
      <c r="B134" s="36" t="s">
        <v>39</v>
      </c>
      <c r="C134" s="36" t="s">
        <v>188</v>
      </c>
      <c r="D134" s="36" t="s">
        <v>124</v>
      </c>
      <c r="E134" s="105">
        <v>15000</v>
      </c>
      <c r="F134" s="51"/>
      <c r="G134" s="51"/>
      <c r="H134" s="52"/>
      <c r="I134" s="38"/>
      <c r="J134" s="10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x14ac:dyDescent="0.25">
      <c r="A135" s="94" t="s">
        <v>189</v>
      </c>
      <c r="B135" s="36" t="s">
        <v>39</v>
      </c>
      <c r="C135" s="36" t="s">
        <v>190</v>
      </c>
      <c r="D135" s="36" t="s">
        <v>124</v>
      </c>
      <c r="E135" s="105">
        <v>15000</v>
      </c>
      <c r="F135" s="51"/>
      <c r="G135" s="51"/>
      <c r="H135" s="52"/>
      <c r="I135" s="38"/>
      <c r="J135" s="10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x14ac:dyDescent="0.25">
      <c r="A136" s="94" t="s">
        <v>191</v>
      </c>
      <c r="B136" s="36" t="s">
        <v>39</v>
      </c>
      <c r="C136" s="36" t="s">
        <v>50</v>
      </c>
      <c r="D136" s="36" t="s">
        <v>124</v>
      </c>
      <c r="E136" s="105">
        <v>12000</v>
      </c>
      <c r="F136" s="51"/>
      <c r="G136" s="51"/>
      <c r="H136" s="52"/>
      <c r="I136" s="38"/>
      <c r="J136" s="10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x14ac:dyDescent="0.25">
      <c r="A137" s="94" t="s">
        <v>192</v>
      </c>
      <c r="B137" s="36" t="s">
        <v>39</v>
      </c>
      <c r="C137" s="36" t="s">
        <v>56</v>
      </c>
      <c r="D137" s="36" t="s">
        <v>124</v>
      </c>
      <c r="E137" s="105">
        <v>5000</v>
      </c>
      <c r="F137" s="51"/>
      <c r="G137" s="51"/>
      <c r="H137" s="52"/>
      <c r="I137" s="38"/>
      <c r="J137" s="10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x14ac:dyDescent="0.25">
      <c r="A138" s="94" t="s">
        <v>104</v>
      </c>
      <c r="B138" s="36" t="s">
        <v>39</v>
      </c>
      <c r="C138" s="36" t="s">
        <v>56</v>
      </c>
      <c r="D138" s="36" t="s">
        <v>124</v>
      </c>
      <c r="E138" s="105">
        <v>5000</v>
      </c>
      <c r="F138" s="51"/>
      <c r="G138" s="51"/>
      <c r="H138" s="52"/>
      <c r="I138" s="38"/>
      <c r="J138" s="10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x14ac:dyDescent="0.25">
      <c r="A139" s="94" t="s">
        <v>106</v>
      </c>
      <c r="B139" s="36" t="s">
        <v>39</v>
      </c>
      <c r="C139" s="36" t="s">
        <v>107</v>
      </c>
      <c r="D139" s="36" t="s">
        <v>124</v>
      </c>
      <c r="E139" s="105">
        <v>5000</v>
      </c>
      <c r="F139" s="51"/>
      <c r="G139" s="51"/>
      <c r="H139" s="52"/>
      <c r="I139" s="38"/>
      <c r="J139" s="10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x14ac:dyDescent="0.25">
      <c r="A140" s="94" t="s">
        <v>193</v>
      </c>
      <c r="B140" s="36" t="s">
        <v>39</v>
      </c>
      <c r="C140" s="36" t="s">
        <v>4</v>
      </c>
      <c r="D140" s="36" t="s">
        <v>124</v>
      </c>
      <c r="E140" s="105">
        <v>5000</v>
      </c>
      <c r="F140" s="51"/>
      <c r="G140" s="51"/>
      <c r="H140" s="52"/>
      <c r="I140" s="38"/>
      <c r="J140" s="10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x14ac:dyDescent="0.25">
      <c r="A141" s="94" t="s">
        <v>105</v>
      </c>
      <c r="B141" s="36" t="s">
        <v>39</v>
      </c>
      <c r="C141" s="36" t="s">
        <v>55</v>
      </c>
      <c r="D141" s="36" t="s">
        <v>124</v>
      </c>
      <c r="E141" s="105">
        <v>5000</v>
      </c>
      <c r="F141" s="51"/>
      <c r="G141" s="51"/>
      <c r="H141" s="51"/>
      <c r="I141" s="38"/>
      <c r="J141" s="10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x14ac:dyDescent="0.25">
      <c r="A142" s="94" t="s">
        <v>108</v>
      </c>
      <c r="B142" s="36" t="s">
        <v>39</v>
      </c>
      <c r="C142" s="36" t="s">
        <v>56</v>
      </c>
      <c r="D142" s="36" t="s">
        <v>124</v>
      </c>
      <c r="E142" s="105">
        <v>15000</v>
      </c>
      <c r="F142" s="51"/>
      <c r="G142" s="51"/>
      <c r="H142" s="51"/>
      <c r="I142" s="38"/>
      <c r="J142" s="10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x14ac:dyDescent="0.25">
      <c r="A143" s="116" t="s">
        <v>194</v>
      </c>
      <c r="B143" s="117" t="s">
        <v>39</v>
      </c>
      <c r="C143" s="117" t="s">
        <v>56</v>
      </c>
      <c r="D143" s="117" t="s">
        <v>124</v>
      </c>
      <c r="E143" s="118">
        <v>1000</v>
      </c>
      <c r="F143" s="51"/>
      <c r="G143" s="51"/>
      <c r="H143" s="51"/>
      <c r="I143" s="38"/>
      <c r="J143" s="10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x14ac:dyDescent="0.25">
      <c r="A144" s="119" t="s">
        <v>195</v>
      </c>
      <c r="B144" s="107" t="s">
        <v>39</v>
      </c>
      <c r="C144" s="107" t="s">
        <v>48</v>
      </c>
      <c r="D144" s="107" t="s">
        <v>124</v>
      </c>
      <c r="E144" s="108">
        <v>5000</v>
      </c>
      <c r="F144" s="51"/>
      <c r="G144" s="51"/>
      <c r="H144" s="51"/>
      <c r="I144" s="38"/>
      <c r="J144" s="1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x14ac:dyDescent="0.25">
      <c r="A145" s="119" t="s">
        <v>198</v>
      </c>
      <c r="B145" s="107" t="s">
        <v>39</v>
      </c>
      <c r="C145" s="107" t="s">
        <v>197</v>
      </c>
      <c r="D145" s="107" t="s">
        <v>124</v>
      </c>
      <c r="E145" s="108">
        <v>5000</v>
      </c>
      <c r="F145" s="51"/>
      <c r="G145" s="51"/>
      <c r="H145" s="51"/>
      <c r="I145" s="38"/>
      <c r="J145" s="10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x14ac:dyDescent="0.25">
      <c r="A146" s="119" t="s">
        <v>196</v>
      </c>
      <c r="B146" s="107" t="s">
        <v>39</v>
      </c>
      <c r="C146" s="107" t="s">
        <v>56</v>
      </c>
      <c r="D146" s="107" t="s">
        <v>124</v>
      </c>
      <c r="E146" s="108">
        <v>1000</v>
      </c>
      <c r="F146" s="51"/>
      <c r="G146" s="51"/>
      <c r="H146" s="51"/>
      <c r="I146" s="38"/>
      <c r="J146" s="10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5.75" thickBot="1" x14ac:dyDescent="0.3">
      <c r="A147" s="13"/>
      <c r="B147" s="14"/>
      <c r="C147" s="14"/>
      <c r="D147" s="14"/>
      <c r="E147" s="81"/>
      <c r="F147" s="53"/>
      <c r="G147" s="53"/>
      <c r="H147" s="53"/>
      <c r="I147" s="41"/>
      <c r="J147" s="1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6.5" thickBot="1" x14ac:dyDescent="0.3">
      <c r="A148" s="28" t="s">
        <v>120</v>
      </c>
      <c r="B148" s="16"/>
      <c r="C148" s="16"/>
      <c r="D148" s="16"/>
      <c r="E148" s="76">
        <f>SUM(E149:E158)</f>
        <v>1962819</v>
      </c>
      <c r="F148" s="48"/>
      <c r="G148" s="48"/>
      <c r="H148" s="48"/>
      <c r="I148" s="42"/>
      <c r="J148" s="1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x14ac:dyDescent="0.25">
      <c r="A149" s="120" t="s">
        <v>199</v>
      </c>
      <c r="B149" s="121" t="s">
        <v>57</v>
      </c>
      <c r="C149" s="121" t="s">
        <v>58</v>
      </c>
      <c r="D149" s="121" t="s">
        <v>128</v>
      </c>
      <c r="E149" s="122">
        <v>888428</v>
      </c>
      <c r="F149" s="54"/>
      <c r="G149" s="54"/>
      <c r="H149" s="54"/>
      <c r="I149" s="41"/>
      <c r="J149" s="15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x14ac:dyDescent="0.25">
      <c r="A150" s="123" t="s">
        <v>200</v>
      </c>
      <c r="B150" s="121" t="s">
        <v>57</v>
      </c>
      <c r="C150" s="124" t="s">
        <v>58</v>
      </c>
      <c r="D150" s="121" t="s">
        <v>128</v>
      </c>
      <c r="E150" s="125">
        <v>58000</v>
      </c>
      <c r="F150" s="54"/>
      <c r="G150" s="54"/>
      <c r="H150" s="54"/>
      <c r="I150" s="41"/>
      <c r="J150" s="1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x14ac:dyDescent="0.25">
      <c r="A151" s="123" t="s">
        <v>201</v>
      </c>
      <c r="B151" s="121" t="s">
        <v>57</v>
      </c>
      <c r="C151" s="124" t="s">
        <v>58</v>
      </c>
      <c r="D151" s="121" t="s">
        <v>128</v>
      </c>
      <c r="E151" s="125">
        <v>65000</v>
      </c>
      <c r="F151" s="54"/>
      <c r="G151" s="54"/>
      <c r="H151" s="54"/>
      <c r="I151" s="41"/>
      <c r="J151" s="15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x14ac:dyDescent="0.25">
      <c r="A152" s="123" t="s">
        <v>202</v>
      </c>
      <c r="B152" s="121" t="s">
        <v>57</v>
      </c>
      <c r="C152" s="124" t="s">
        <v>58</v>
      </c>
      <c r="D152" s="121" t="s">
        <v>128</v>
      </c>
      <c r="E152" s="125">
        <v>146147</v>
      </c>
      <c r="F152" s="54"/>
      <c r="G152" s="54"/>
      <c r="H152" s="54"/>
      <c r="I152" s="41"/>
      <c r="J152" s="15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x14ac:dyDescent="0.25">
      <c r="A153" s="123" t="s">
        <v>204</v>
      </c>
      <c r="B153" s="121" t="s">
        <v>57</v>
      </c>
      <c r="C153" s="124" t="s">
        <v>58</v>
      </c>
      <c r="D153" s="121" t="s">
        <v>128</v>
      </c>
      <c r="E153" s="125">
        <v>60000</v>
      </c>
      <c r="F153" s="54"/>
      <c r="G153" s="54"/>
      <c r="H153" s="54"/>
      <c r="I153" s="40"/>
      <c r="J153" s="18"/>
    </row>
    <row r="154" spans="1:44" x14ac:dyDescent="0.25">
      <c r="A154" s="123" t="s">
        <v>207</v>
      </c>
      <c r="B154" s="121" t="s">
        <v>57</v>
      </c>
      <c r="C154" s="124" t="s">
        <v>58</v>
      </c>
      <c r="D154" s="121" t="s">
        <v>128</v>
      </c>
      <c r="E154" s="125">
        <v>75000</v>
      </c>
      <c r="F154" s="54"/>
      <c r="G154" s="54"/>
      <c r="H154" s="54"/>
      <c r="I154" s="40"/>
      <c r="J154" s="18"/>
    </row>
    <row r="155" spans="1:44" x14ac:dyDescent="0.25">
      <c r="A155" s="123" t="s">
        <v>203</v>
      </c>
      <c r="B155" s="121" t="s">
        <v>57</v>
      </c>
      <c r="C155" s="124" t="s">
        <v>59</v>
      </c>
      <c r="D155" s="121" t="s">
        <v>128</v>
      </c>
      <c r="E155" s="125">
        <v>510000</v>
      </c>
      <c r="F155" s="54"/>
      <c r="G155" s="54"/>
      <c r="H155" s="54"/>
      <c r="I155" s="40"/>
      <c r="J155" s="18"/>
    </row>
    <row r="156" spans="1:44" x14ac:dyDescent="0.25">
      <c r="A156" s="123" t="s">
        <v>205</v>
      </c>
      <c r="B156" s="121" t="s">
        <v>57</v>
      </c>
      <c r="C156" s="124" t="s">
        <v>59</v>
      </c>
      <c r="D156" s="121" t="s">
        <v>128</v>
      </c>
      <c r="E156" s="125">
        <v>25244</v>
      </c>
      <c r="F156" s="54"/>
      <c r="G156" s="54"/>
      <c r="H156" s="54"/>
      <c r="I156" s="40"/>
      <c r="J156" s="18"/>
    </row>
    <row r="157" spans="1:44" x14ac:dyDescent="0.25">
      <c r="A157" s="123" t="s">
        <v>206</v>
      </c>
      <c r="B157" s="121" t="s">
        <v>57</v>
      </c>
      <c r="C157" s="124" t="s">
        <v>59</v>
      </c>
      <c r="D157" s="121" t="s">
        <v>128</v>
      </c>
      <c r="E157" s="125">
        <v>60000</v>
      </c>
      <c r="F157" s="54"/>
      <c r="G157" s="54"/>
      <c r="H157" s="54"/>
      <c r="I157" s="43"/>
      <c r="J157" s="19"/>
    </row>
    <row r="158" spans="1:44" x14ac:dyDescent="0.25">
      <c r="A158" s="123" t="s">
        <v>208</v>
      </c>
      <c r="B158" s="121" t="s">
        <v>57</v>
      </c>
      <c r="C158" s="124" t="s">
        <v>59</v>
      </c>
      <c r="D158" s="121" t="s">
        <v>128</v>
      </c>
      <c r="E158" s="125">
        <v>75000</v>
      </c>
      <c r="F158" s="54"/>
      <c r="G158" s="54"/>
      <c r="H158" s="54"/>
      <c r="I158" s="44"/>
      <c r="J158" s="18"/>
    </row>
    <row r="159" spans="1:44" ht="15.75" thickBot="1" x14ac:dyDescent="0.3">
      <c r="A159" s="20"/>
      <c r="B159" s="21"/>
      <c r="C159" s="21"/>
      <c r="D159" s="21"/>
      <c r="E159" s="80"/>
      <c r="F159" s="51"/>
      <c r="G159" s="51"/>
      <c r="H159" s="51"/>
      <c r="I159" s="40"/>
      <c r="J159" s="18"/>
    </row>
    <row r="160" spans="1:44" ht="16.5" thickBot="1" x14ac:dyDescent="0.3">
      <c r="A160" s="60" t="s">
        <v>121</v>
      </c>
      <c r="B160" s="22"/>
      <c r="C160" s="22"/>
      <c r="D160" s="22"/>
      <c r="E160" s="84">
        <f>SUM(E161:E185)</f>
        <v>44553752</v>
      </c>
      <c r="F160" s="49"/>
      <c r="G160" s="49"/>
      <c r="H160" s="49"/>
      <c r="I160" s="45"/>
      <c r="J160" s="23"/>
    </row>
    <row r="161" spans="1:10" x14ac:dyDescent="0.25">
      <c r="A161" s="91" t="s">
        <v>60</v>
      </c>
      <c r="B161" s="92" t="s">
        <v>61</v>
      </c>
      <c r="C161" s="92" t="s">
        <v>62</v>
      </c>
      <c r="D161" s="92" t="s">
        <v>124</v>
      </c>
      <c r="E161" s="93">
        <v>3950000</v>
      </c>
      <c r="F161" s="51"/>
      <c r="G161" s="51"/>
      <c r="H161" s="51"/>
      <c r="I161" s="40"/>
      <c r="J161" s="18"/>
    </row>
    <row r="162" spans="1:10" x14ac:dyDescent="0.25">
      <c r="A162" s="57" t="s">
        <v>210</v>
      </c>
      <c r="B162" s="92"/>
      <c r="C162" s="92" t="s">
        <v>63</v>
      </c>
      <c r="D162" s="92" t="s">
        <v>124</v>
      </c>
      <c r="E162" s="93">
        <v>1282200</v>
      </c>
      <c r="F162" s="51"/>
      <c r="G162" s="51"/>
      <c r="H162" s="51"/>
      <c r="I162" s="40"/>
      <c r="J162" s="18"/>
    </row>
    <row r="163" spans="1:10" ht="30" x14ac:dyDescent="0.25">
      <c r="A163" s="111" t="s">
        <v>211</v>
      </c>
      <c r="B163" s="92"/>
      <c r="C163" s="92" t="s">
        <v>63</v>
      </c>
      <c r="D163" s="92" t="s">
        <v>124</v>
      </c>
      <c r="E163" s="93">
        <v>48650</v>
      </c>
      <c r="F163" s="51"/>
      <c r="G163" s="51"/>
      <c r="H163" s="51"/>
      <c r="I163" s="40"/>
      <c r="J163" s="18"/>
    </row>
    <row r="164" spans="1:10" x14ac:dyDescent="0.25">
      <c r="A164" s="57" t="s">
        <v>64</v>
      </c>
      <c r="B164" s="34" t="s">
        <v>61</v>
      </c>
      <c r="C164" s="34" t="s">
        <v>65</v>
      </c>
      <c r="D164" s="92" t="s">
        <v>124</v>
      </c>
      <c r="E164" s="70">
        <v>3750000</v>
      </c>
      <c r="F164" s="51"/>
      <c r="G164" s="51"/>
      <c r="H164" s="51"/>
      <c r="I164" s="39"/>
      <c r="J164" s="25"/>
    </row>
    <row r="165" spans="1:10" x14ac:dyDescent="0.25">
      <c r="A165" s="57" t="s">
        <v>209</v>
      </c>
      <c r="B165" s="34"/>
      <c r="C165" s="34" t="s">
        <v>66</v>
      </c>
      <c r="D165" s="92" t="s">
        <v>124</v>
      </c>
      <c r="E165" s="70">
        <v>160196</v>
      </c>
      <c r="F165" s="51"/>
      <c r="G165" s="51"/>
      <c r="H165" s="51"/>
      <c r="I165" s="39"/>
      <c r="J165" s="25"/>
    </row>
    <row r="166" spans="1:10" ht="30" x14ac:dyDescent="0.25">
      <c r="A166" s="111" t="s">
        <v>212</v>
      </c>
      <c r="B166" s="34"/>
      <c r="C166" s="34" t="s">
        <v>66</v>
      </c>
      <c r="D166" s="92" t="s">
        <v>124</v>
      </c>
      <c r="E166" s="70">
        <v>1493554</v>
      </c>
      <c r="F166" s="51"/>
      <c r="G166" s="51"/>
      <c r="H166" s="51"/>
      <c r="I166" s="39"/>
      <c r="J166" s="25"/>
    </row>
    <row r="167" spans="1:10" x14ac:dyDescent="0.25">
      <c r="A167" s="57" t="s">
        <v>67</v>
      </c>
      <c r="B167" s="34" t="s">
        <v>61</v>
      </c>
      <c r="C167" s="34" t="s">
        <v>65</v>
      </c>
      <c r="D167" s="92" t="s">
        <v>124</v>
      </c>
      <c r="E167" s="70">
        <v>3505000</v>
      </c>
      <c r="F167" s="51"/>
      <c r="G167" s="51"/>
      <c r="H167" s="51"/>
      <c r="I167" s="39"/>
      <c r="J167" s="25"/>
    </row>
    <row r="168" spans="1:10" x14ac:dyDescent="0.25">
      <c r="A168" s="57" t="s">
        <v>210</v>
      </c>
      <c r="B168" s="34"/>
      <c r="C168" s="34" t="s">
        <v>66</v>
      </c>
      <c r="D168" s="92" t="s">
        <v>124</v>
      </c>
      <c r="E168" s="70">
        <v>1647886</v>
      </c>
      <c r="F168" s="51"/>
      <c r="G168" s="51"/>
      <c r="H168" s="51"/>
      <c r="I168" s="39"/>
      <c r="J168" s="25"/>
    </row>
    <row r="169" spans="1:10" x14ac:dyDescent="0.25">
      <c r="A169" s="57" t="s">
        <v>68</v>
      </c>
      <c r="B169" s="34" t="s">
        <v>61</v>
      </c>
      <c r="C169" s="34" t="s">
        <v>65</v>
      </c>
      <c r="D169" s="92" t="s">
        <v>124</v>
      </c>
      <c r="E169" s="70">
        <v>3263000</v>
      </c>
      <c r="F169" s="51"/>
      <c r="G169" s="51"/>
      <c r="H169" s="51"/>
      <c r="I169" s="39"/>
      <c r="J169" s="25"/>
    </row>
    <row r="170" spans="1:10" x14ac:dyDescent="0.25">
      <c r="A170" s="57" t="s">
        <v>209</v>
      </c>
      <c r="B170" s="34"/>
      <c r="C170" s="34" t="s">
        <v>66</v>
      </c>
      <c r="D170" s="92" t="s">
        <v>124</v>
      </c>
      <c r="E170" s="70">
        <v>1664566</v>
      </c>
      <c r="F170" s="51"/>
      <c r="G170" s="51"/>
      <c r="H170" s="51"/>
      <c r="I170" s="39"/>
      <c r="J170" s="25"/>
    </row>
    <row r="171" spans="1:10" x14ac:dyDescent="0.25">
      <c r="A171" s="57" t="s">
        <v>69</v>
      </c>
      <c r="B171" s="34" t="s">
        <v>61</v>
      </c>
      <c r="C171" s="34" t="s">
        <v>65</v>
      </c>
      <c r="D171" s="92" t="s">
        <v>124</v>
      </c>
      <c r="E171" s="70">
        <v>1605000</v>
      </c>
      <c r="F171" s="51"/>
      <c r="G171" s="51"/>
      <c r="H171" s="51"/>
      <c r="I171" s="39"/>
      <c r="J171" s="25"/>
    </row>
    <row r="172" spans="1:10" x14ac:dyDescent="0.25">
      <c r="A172" s="57" t="s">
        <v>210</v>
      </c>
      <c r="B172" s="34"/>
      <c r="C172" s="34" t="s">
        <v>66</v>
      </c>
      <c r="D172" s="92" t="s">
        <v>124</v>
      </c>
      <c r="E172" s="70">
        <v>464250</v>
      </c>
      <c r="F172" s="51"/>
      <c r="G172" s="51"/>
      <c r="H172" s="51"/>
      <c r="I172" s="39"/>
      <c r="J172" s="25"/>
    </row>
    <row r="173" spans="1:10" x14ac:dyDescent="0.25">
      <c r="A173" s="57" t="s">
        <v>70</v>
      </c>
      <c r="B173" s="34" t="s">
        <v>61</v>
      </c>
      <c r="C173" s="34" t="s">
        <v>65</v>
      </c>
      <c r="D173" s="92" t="s">
        <v>124</v>
      </c>
      <c r="E173" s="70">
        <v>520000</v>
      </c>
      <c r="F173" s="51"/>
      <c r="G173" s="51"/>
      <c r="H173" s="51"/>
      <c r="I173" s="39"/>
      <c r="J173" s="25"/>
    </row>
    <row r="174" spans="1:10" ht="30" x14ac:dyDescent="0.25">
      <c r="A174" s="111" t="s">
        <v>213</v>
      </c>
      <c r="B174" s="34"/>
      <c r="C174" s="34" t="s">
        <v>66</v>
      </c>
      <c r="D174" s="92" t="s">
        <v>124</v>
      </c>
      <c r="E174" s="70">
        <v>42000</v>
      </c>
      <c r="F174" s="51"/>
      <c r="G174" s="51"/>
      <c r="H174" s="51"/>
      <c r="I174" s="39"/>
      <c r="J174" s="25"/>
    </row>
    <row r="175" spans="1:10" x14ac:dyDescent="0.25">
      <c r="A175" s="57" t="s">
        <v>71</v>
      </c>
      <c r="B175" s="34" t="s">
        <v>61</v>
      </c>
      <c r="C175" s="34" t="s">
        <v>72</v>
      </c>
      <c r="D175" s="92" t="s">
        <v>124</v>
      </c>
      <c r="E175" s="70">
        <v>700000</v>
      </c>
      <c r="F175" s="51"/>
      <c r="G175" s="51"/>
      <c r="H175" s="51"/>
      <c r="I175" s="39"/>
      <c r="J175" s="25"/>
    </row>
    <row r="176" spans="1:10" ht="30" x14ac:dyDescent="0.25">
      <c r="A176" s="111" t="s">
        <v>214</v>
      </c>
      <c r="B176" s="34"/>
      <c r="C176" s="34" t="s">
        <v>73</v>
      </c>
      <c r="D176" s="92" t="s">
        <v>124</v>
      </c>
      <c r="E176" s="70">
        <v>14000</v>
      </c>
      <c r="F176" s="51"/>
      <c r="G176" s="51"/>
      <c r="H176" s="51"/>
      <c r="I176" s="39"/>
      <c r="J176" s="25"/>
    </row>
    <row r="177" spans="1:10" ht="30" x14ac:dyDescent="0.25">
      <c r="A177" s="111" t="s">
        <v>215</v>
      </c>
      <c r="B177" s="34"/>
      <c r="C177" s="34" t="s">
        <v>73</v>
      </c>
      <c r="D177" s="92" t="s">
        <v>124</v>
      </c>
      <c r="E177" s="70">
        <v>11200</v>
      </c>
      <c r="F177" s="51"/>
      <c r="G177" s="51"/>
      <c r="H177" s="51"/>
      <c r="I177" s="39"/>
      <c r="J177" s="25"/>
    </row>
    <row r="178" spans="1:10" x14ac:dyDescent="0.25">
      <c r="A178" s="57" t="s">
        <v>74</v>
      </c>
      <c r="B178" s="34" t="s">
        <v>61</v>
      </c>
      <c r="C178" s="34" t="s">
        <v>75</v>
      </c>
      <c r="D178" s="92" t="s">
        <v>124</v>
      </c>
      <c r="E178" s="70">
        <v>3716000</v>
      </c>
      <c r="F178" s="51"/>
      <c r="G178" s="51"/>
      <c r="H178" s="51"/>
      <c r="I178" s="39"/>
      <c r="J178" s="25"/>
    </row>
    <row r="179" spans="1:10" x14ac:dyDescent="0.25">
      <c r="A179" s="57" t="s">
        <v>76</v>
      </c>
      <c r="B179" s="34" t="s">
        <v>61</v>
      </c>
      <c r="C179" s="34" t="s">
        <v>77</v>
      </c>
      <c r="D179" s="92" t="s">
        <v>124</v>
      </c>
      <c r="E179" s="70">
        <v>4476000</v>
      </c>
      <c r="F179" s="51"/>
      <c r="G179" s="51"/>
      <c r="H179" s="51"/>
      <c r="I179" s="39"/>
      <c r="J179" s="25"/>
    </row>
    <row r="180" spans="1:10" ht="30" x14ac:dyDescent="0.25">
      <c r="A180" s="111" t="s">
        <v>217</v>
      </c>
      <c r="B180" s="34"/>
      <c r="C180" s="34" t="s">
        <v>218</v>
      </c>
      <c r="D180" s="92" t="s">
        <v>124</v>
      </c>
      <c r="E180" s="70">
        <v>30000</v>
      </c>
      <c r="F180" s="51"/>
      <c r="G180" s="51"/>
      <c r="H180" s="51"/>
      <c r="I180" s="39"/>
      <c r="J180" s="25"/>
    </row>
    <row r="181" spans="1:10" ht="30" x14ac:dyDescent="0.25">
      <c r="A181" s="111" t="s">
        <v>216</v>
      </c>
      <c r="B181" s="34"/>
      <c r="C181" s="34" t="s">
        <v>218</v>
      </c>
      <c r="D181" s="92" t="s">
        <v>124</v>
      </c>
      <c r="E181" s="70">
        <v>70000</v>
      </c>
      <c r="F181" s="51"/>
      <c r="G181" s="51"/>
      <c r="H181" s="51"/>
      <c r="I181" s="39"/>
      <c r="J181" s="25"/>
    </row>
    <row r="182" spans="1:10" x14ac:dyDescent="0.25">
      <c r="A182" s="57" t="s">
        <v>78</v>
      </c>
      <c r="B182" s="34" t="s">
        <v>61</v>
      </c>
      <c r="C182" s="34" t="s">
        <v>79</v>
      </c>
      <c r="D182" s="34" t="s">
        <v>125</v>
      </c>
      <c r="E182" s="70">
        <v>7635000</v>
      </c>
      <c r="F182" s="51"/>
      <c r="G182" s="51"/>
      <c r="H182" s="51"/>
      <c r="I182" s="39"/>
      <c r="J182" s="25"/>
    </row>
    <row r="183" spans="1:10" x14ac:dyDescent="0.25">
      <c r="A183" s="57" t="s">
        <v>219</v>
      </c>
      <c r="B183" s="34"/>
      <c r="C183" s="34" t="s">
        <v>80</v>
      </c>
      <c r="D183" s="34" t="s">
        <v>125</v>
      </c>
      <c r="E183" s="70">
        <v>413000</v>
      </c>
      <c r="F183" s="55"/>
      <c r="G183" s="51"/>
      <c r="H183" s="51"/>
      <c r="I183" s="39"/>
      <c r="J183" s="25"/>
    </row>
    <row r="184" spans="1:10" x14ac:dyDescent="0.25">
      <c r="A184" s="57" t="s">
        <v>220</v>
      </c>
      <c r="B184" s="34"/>
      <c r="C184" s="34" t="s">
        <v>80</v>
      </c>
      <c r="D184" s="34" t="s">
        <v>125</v>
      </c>
      <c r="E184" s="70">
        <v>3698000</v>
      </c>
      <c r="F184" s="56"/>
      <c r="G184" s="51"/>
      <c r="H184" s="51"/>
      <c r="I184" s="39"/>
      <c r="J184" s="26"/>
    </row>
    <row r="185" spans="1:10" x14ac:dyDescent="0.25">
      <c r="A185" s="64" t="s">
        <v>221</v>
      </c>
      <c r="B185" s="65"/>
      <c r="C185" s="65" t="s">
        <v>80</v>
      </c>
      <c r="D185" s="65" t="s">
        <v>125</v>
      </c>
      <c r="E185" s="71">
        <v>394250</v>
      </c>
      <c r="F185" s="56"/>
      <c r="G185" s="51"/>
      <c r="H185" s="51"/>
      <c r="I185" s="39"/>
      <c r="J185" s="26"/>
    </row>
    <row r="186" spans="1:10" ht="15.75" thickBot="1" x14ac:dyDescent="0.3">
      <c r="A186" s="61"/>
      <c r="B186" s="27"/>
      <c r="C186" s="27"/>
      <c r="D186" s="27"/>
      <c r="E186" s="82"/>
      <c r="F186" s="51"/>
      <c r="G186" s="51"/>
      <c r="H186" s="51"/>
      <c r="I186" s="39"/>
      <c r="J186" s="26"/>
    </row>
    <row r="187" spans="1:10" ht="16.5" thickBot="1" x14ac:dyDescent="0.3">
      <c r="A187" s="28" t="s">
        <v>122</v>
      </c>
      <c r="B187" s="16"/>
      <c r="C187" s="16"/>
      <c r="D187" s="16"/>
      <c r="E187" s="78">
        <f>SUM(E188:E196)</f>
        <v>1649481.3</v>
      </c>
      <c r="F187" s="48"/>
      <c r="G187" s="48"/>
      <c r="H187" s="48"/>
      <c r="I187" s="46"/>
      <c r="J187" s="29"/>
    </row>
    <row r="188" spans="1:10" x14ac:dyDescent="0.25">
      <c r="A188" s="7" t="s">
        <v>81</v>
      </c>
      <c r="B188" s="8" t="s">
        <v>82</v>
      </c>
      <c r="C188" s="8" t="s">
        <v>83</v>
      </c>
      <c r="D188" s="8" t="s">
        <v>127</v>
      </c>
      <c r="E188" s="83">
        <v>39608</v>
      </c>
      <c r="F188" s="50"/>
      <c r="G188" s="50"/>
      <c r="H188" s="50"/>
      <c r="I188" s="38"/>
      <c r="J188" s="10"/>
    </row>
    <row r="189" spans="1:10" x14ac:dyDescent="0.25">
      <c r="A189" s="9" t="s">
        <v>84</v>
      </c>
      <c r="B189" s="1" t="s">
        <v>82</v>
      </c>
      <c r="C189" s="1" t="s">
        <v>83</v>
      </c>
      <c r="D189" s="8" t="s">
        <v>127</v>
      </c>
      <c r="E189" s="77">
        <v>150000</v>
      </c>
      <c r="F189" s="50"/>
      <c r="G189" s="50"/>
      <c r="H189" s="50"/>
      <c r="I189" s="38"/>
      <c r="J189" s="10"/>
    </row>
    <row r="190" spans="1:10" x14ac:dyDescent="0.25">
      <c r="A190" s="9" t="s">
        <v>85</v>
      </c>
      <c r="B190" s="1" t="s">
        <v>82</v>
      </c>
      <c r="C190" s="1" t="s">
        <v>86</v>
      </c>
      <c r="D190" s="8" t="s">
        <v>127</v>
      </c>
      <c r="E190" s="74">
        <v>13843</v>
      </c>
      <c r="F190" s="50"/>
      <c r="G190" s="50"/>
      <c r="H190" s="50"/>
      <c r="I190" s="38"/>
      <c r="J190" s="10"/>
    </row>
    <row r="191" spans="1:10" x14ac:dyDescent="0.25">
      <c r="A191" s="9" t="s">
        <v>87</v>
      </c>
      <c r="B191" s="1" t="s">
        <v>82</v>
      </c>
      <c r="C191" s="1" t="s">
        <v>83</v>
      </c>
      <c r="D191" s="8" t="s">
        <v>127</v>
      </c>
      <c r="E191" s="77">
        <v>1353</v>
      </c>
      <c r="F191" s="50"/>
      <c r="G191" s="50"/>
      <c r="H191" s="50"/>
      <c r="I191" s="38"/>
      <c r="J191" s="10"/>
    </row>
    <row r="192" spans="1:10" x14ac:dyDescent="0.25">
      <c r="A192" s="9" t="s">
        <v>88</v>
      </c>
      <c r="B192" s="1" t="s">
        <v>82</v>
      </c>
      <c r="C192" s="1" t="s">
        <v>86</v>
      </c>
      <c r="D192" s="8" t="s">
        <v>127</v>
      </c>
      <c r="E192" s="74">
        <v>80752</v>
      </c>
      <c r="F192" s="50"/>
      <c r="G192" s="50"/>
      <c r="H192" s="50"/>
      <c r="I192" s="38"/>
      <c r="J192" s="10"/>
    </row>
    <row r="193" spans="1:10" x14ac:dyDescent="0.25">
      <c r="A193" s="9" t="s">
        <v>89</v>
      </c>
      <c r="B193" s="1" t="s">
        <v>82</v>
      </c>
      <c r="C193" s="1" t="s">
        <v>90</v>
      </c>
      <c r="D193" s="8" t="s">
        <v>127</v>
      </c>
      <c r="E193" s="77">
        <v>21749.3</v>
      </c>
      <c r="F193" s="50"/>
      <c r="G193" s="50"/>
      <c r="H193" s="50"/>
      <c r="I193" s="38"/>
      <c r="J193" s="10"/>
    </row>
    <row r="194" spans="1:10" x14ac:dyDescent="0.25">
      <c r="A194" s="9" t="s">
        <v>91</v>
      </c>
      <c r="B194" s="1" t="s">
        <v>82</v>
      </c>
      <c r="C194" s="1" t="s">
        <v>92</v>
      </c>
      <c r="D194" s="8" t="s">
        <v>127</v>
      </c>
      <c r="E194" s="74">
        <v>184576</v>
      </c>
      <c r="F194" s="50"/>
      <c r="G194" s="50"/>
      <c r="H194" s="50"/>
      <c r="I194" s="38"/>
      <c r="J194" s="10"/>
    </row>
    <row r="195" spans="1:10" x14ac:dyDescent="0.25">
      <c r="A195" s="9" t="s">
        <v>93</v>
      </c>
      <c r="B195" s="1" t="s">
        <v>82</v>
      </c>
      <c r="C195" s="1" t="s">
        <v>109</v>
      </c>
      <c r="D195" s="1" t="s">
        <v>124</v>
      </c>
      <c r="E195" s="74">
        <v>4000</v>
      </c>
      <c r="F195" s="50"/>
      <c r="G195" s="50"/>
      <c r="H195" s="50"/>
      <c r="I195" s="41"/>
      <c r="J195" s="15"/>
    </row>
    <row r="196" spans="1:10" x14ac:dyDescent="0.25">
      <c r="A196" s="9" t="s">
        <v>94</v>
      </c>
      <c r="B196" s="1" t="s">
        <v>82</v>
      </c>
      <c r="C196" s="1" t="s">
        <v>95</v>
      </c>
      <c r="D196" s="1" t="s">
        <v>126</v>
      </c>
      <c r="E196" s="74">
        <v>1153600</v>
      </c>
      <c r="F196" s="50"/>
      <c r="G196" s="50"/>
      <c r="H196" s="50"/>
      <c r="I196" s="37"/>
      <c r="J196" s="6"/>
    </row>
    <row r="197" spans="1:10" ht="15.75" thickBot="1" x14ac:dyDescent="0.3">
      <c r="A197" s="9"/>
      <c r="B197" s="1"/>
      <c r="C197" s="1"/>
      <c r="D197" s="1"/>
      <c r="E197" s="74"/>
      <c r="F197" s="50"/>
      <c r="G197" s="50"/>
      <c r="H197" s="50"/>
      <c r="I197" s="37"/>
      <c r="J197" s="6"/>
    </row>
    <row r="198" spans="1:10" ht="16.5" thickBot="1" x14ac:dyDescent="0.3">
      <c r="A198" s="28" t="s">
        <v>123</v>
      </c>
      <c r="B198" s="16"/>
      <c r="C198" s="16"/>
      <c r="D198" s="16"/>
      <c r="E198" s="84">
        <f>SUM(E199:E199)</f>
        <v>1573842.68</v>
      </c>
      <c r="F198" s="48"/>
      <c r="G198" s="48"/>
      <c r="H198" s="48"/>
      <c r="I198" s="47"/>
      <c r="J198" s="30"/>
    </row>
    <row r="199" spans="1:10" ht="15.75" thickBot="1" x14ac:dyDescent="0.3">
      <c r="A199" s="31" t="s">
        <v>98</v>
      </c>
      <c r="B199" s="32" t="s">
        <v>3</v>
      </c>
      <c r="C199" s="32" t="s">
        <v>99</v>
      </c>
      <c r="D199" s="32" t="s">
        <v>129</v>
      </c>
      <c r="E199" s="85">
        <v>1573842.68</v>
      </c>
      <c r="F199" s="50"/>
      <c r="G199" s="50"/>
      <c r="H199" s="50"/>
      <c r="I199" s="5"/>
      <c r="J199" s="4"/>
    </row>
    <row r="200" spans="1:10" ht="16.5" thickBot="1" x14ac:dyDescent="0.3">
      <c r="A200" s="60" t="s">
        <v>130</v>
      </c>
      <c r="B200" s="67"/>
      <c r="C200" s="67"/>
      <c r="D200" s="67"/>
      <c r="E200" s="84">
        <f>SUM(E6+E24+E46+E93+E104+E115+E126+E148+E160+E187+E198)</f>
        <v>68044095.980000004</v>
      </c>
      <c r="F200" s="5"/>
      <c r="G200" s="5"/>
      <c r="H200" s="5"/>
      <c r="I200" s="5"/>
      <c r="J200" s="4"/>
    </row>
    <row r="201" spans="1:10" x14ac:dyDescent="0.25">
      <c r="E201" s="4"/>
      <c r="F201" s="5"/>
      <c r="G201" s="5"/>
      <c r="H201" s="5"/>
      <c r="I201" s="5"/>
      <c r="J201" s="4"/>
    </row>
    <row r="202" spans="1:10" x14ac:dyDescent="0.25">
      <c r="E202" s="4"/>
      <c r="F202" s="5"/>
      <c r="G202" s="5"/>
      <c r="H202" s="5"/>
      <c r="I202" s="5"/>
      <c r="J202" s="4"/>
    </row>
    <row r="203" spans="1:10" x14ac:dyDescent="0.25">
      <c r="A203" t="s">
        <v>245</v>
      </c>
      <c r="E203" s="4"/>
      <c r="J203" s="4"/>
    </row>
    <row r="204" spans="1:10" x14ac:dyDescent="0.25">
      <c r="A204" t="s">
        <v>246</v>
      </c>
      <c r="J204" s="4"/>
    </row>
    <row r="205" spans="1:10" x14ac:dyDescent="0.25">
      <c r="J205" s="4"/>
    </row>
  </sheetData>
  <mergeCells count="1">
    <mergeCell ref="A3:E3"/>
  </mergeCells>
  <pageMargins left="0.7" right="0.7" top="0.78740157499999996" bottom="0.78740157499999996" header="0.3" footer="0.3"/>
  <pageSetup paperSize="9" scale="8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dotace a dary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Čermáková Věra</dc:creator>
  <cp:lastModifiedBy>Pólová Pavla Ing.</cp:lastModifiedBy>
  <cp:lastPrinted>2020-02-10T10:17:59Z</cp:lastPrinted>
  <dcterms:created xsi:type="dcterms:W3CDTF">2017-07-14T07:14:26Z</dcterms:created>
  <dcterms:modified xsi:type="dcterms:W3CDTF">2020-04-23T14:02:55Z</dcterms:modified>
</cp:coreProperties>
</file>