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olova\Polova\Rozpočet 2020\"/>
    </mc:Choice>
  </mc:AlternateContent>
  <xr:revisionPtr revIDLastSave="0" documentId="8_{FC0BFED4-F236-4A5D-ABC5-0A3EB757F05F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rozpočet HČ 2020" sheetId="6" r:id="rId1"/>
    <sheet name="rozpočet DČ 2020" sheetId="8" r:id="rId2"/>
    <sheet name="List2" sheetId="10" r:id="rId3"/>
    <sheet name="List3" sheetId="11" r:id="rId4"/>
    <sheet name="List4" sheetId="12" r:id="rId5"/>
    <sheet name="List5" sheetId="13" r:id="rId6"/>
    <sheet name="List6" sheetId="14" r:id="rId7"/>
    <sheet name="List7" sheetId="16" r:id="rId8"/>
    <sheet name="rok 2020" sheetId="17" r:id="rId9"/>
  </sheets>
  <definedNames>
    <definedName name="_xlnm.Print_Area" localSheetId="2">List2!$A$1:$G$84</definedName>
    <definedName name="_xlnm.Print_Area" localSheetId="3">List3!$A$1:$G$85</definedName>
    <definedName name="_xlnm.Print_Area" localSheetId="4">List4!$A$1:$G$84</definedName>
    <definedName name="_xlnm.Print_Area" localSheetId="5">List5!$A$1:$G$85</definedName>
    <definedName name="_xlnm.Print_Area" localSheetId="6">List6!$A$1:$G$84</definedName>
    <definedName name="_xlnm.Print_Area" localSheetId="7">List7!$A$1:$H$84</definedName>
    <definedName name="_xlnm.Print_Area" localSheetId="0">'rozpočet HČ 2020'!$A$1:$G$78</definedName>
  </definedNames>
  <calcPr calcId="191029"/>
</workbook>
</file>

<file path=xl/calcChain.xml><?xml version="1.0" encoding="utf-8"?>
<calcChain xmlns="http://schemas.openxmlformats.org/spreadsheetml/2006/main">
  <c r="I8" i="17" l="1"/>
  <c r="I14" i="17" s="1"/>
  <c r="I9" i="17"/>
  <c r="I10" i="17"/>
  <c r="I11" i="17"/>
  <c r="I12" i="17"/>
  <c r="I13" i="17"/>
  <c r="D14" i="17"/>
  <c r="E14" i="17"/>
  <c r="F14" i="17"/>
  <c r="G14" i="17"/>
  <c r="H14" i="17"/>
  <c r="E48" i="11"/>
  <c r="E19" i="16" l="1"/>
  <c r="E4" i="13" l="1"/>
  <c r="E48" i="6" l="1"/>
  <c r="E71" i="6" s="1"/>
  <c r="F63" i="16"/>
  <c r="F67" i="16" s="1"/>
  <c r="F71" i="16" s="1"/>
  <c r="E63" i="16"/>
  <c r="E67" i="16" s="1"/>
  <c r="D63" i="16"/>
  <c r="D67" i="16" s="1"/>
  <c r="C63" i="16"/>
  <c r="C67" i="16" s="1"/>
  <c r="F23" i="16"/>
  <c r="F19" i="16"/>
  <c r="D19" i="16"/>
  <c r="D48" i="16" s="1"/>
  <c r="D75" i="16" s="1"/>
  <c r="F8" i="16"/>
  <c r="E8" i="16"/>
  <c r="F4" i="16"/>
  <c r="F48" i="16" s="1"/>
  <c r="F73" i="16" s="1"/>
  <c r="F75" i="16" s="1"/>
  <c r="C48" i="16"/>
  <c r="C48" i="6"/>
  <c r="C71" i="6" s="1"/>
  <c r="F63" i="14"/>
  <c r="F67" i="14" s="1"/>
  <c r="F71" i="14" s="1"/>
  <c r="E63" i="14"/>
  <c r="E67" i="14"/>
  <c r="E71" i="14" s="1"/>
  <c r="D67" i="14"/>
  <c r="D71" i="14" s="1"/>
  <c r="C71" i="14"/>
  <c r="F23" i="14"/>
  <c r="E23" i="14"/>
  <c r="F19" i="14"/>
  <c r="E19" i="14"/>
  <c r="F8" i="14"/>
  <c r="E8" i="14"/>
  <c r="F4" i="14"/>
  <c r="F48" i="14"/>
  <c r="F73" i="14" s="1"/>
  <c r="F75" i="14" s="1"/>
  <c r="E4" i="14"/>
  <c r="D48" i="14"/>
  <c r="D73" i="14" s="1"/>
  <c r="C48" i="14"/>
  <c r="C73" i="14" s="1"/>
  <c r="F71" i="13"/>
  <c r="E63" i="13"/>
  <c r="E67" i="13" s="1"/>
  <c r="E71" i="13" s="1"/>
  <c r="D71" i="13"/>
  <c r="C71" i="13"/>
  <c r="E23" i="13"/>
  <c r="E19" i="13"/>
  <c r="E8" i="13"/>
  <c r="E48" i="13" s="1"/>
  <c r="E73" i="13" s="1"/>
  <c r="F73" i="13"/>
  <c r="D73" i="13"/>
  <c r="C73" i="13"/>
  <c r="F63" i="12"/>
  <c r="F67" i="12"/>
  <c r="F71" i="12" s="1"/>
  <c r="E63" i="12"/>
  <c r="E67" i="12" s="1"/>
  <c r="E71" i="12" s="1"/>
  <c r="D71" i="12"/>
  <c r="C71" i="12"/>
  <c r="F23" i="12"/>
  <c r="D73" i="12"/>
  <c r="F19" i="12"/>
  <c r="E19" i="12"/>
  <c r="F8" i="12"/>
  <c r="E8" i="12"/>
  <c r="E48" i="12" s="1"/>
  <c r="E73" i="12" s="1"/>
  <c r="F4" i="12"/>
  <c r="F48" i="12" s="1"/>
  <c r="F73" i="12" s="1"/>
  <c r="F75" i="12" s="1"/>
  <c r="C73" i="12"/>
  <c r="F63" i="11"/>
  <c r="F67" i="11"/>
  <c r="F71" i="11"/>
  <c r="E63" i="11"/>
  <c r="E67" i="11" s="1"/>
  <c r="E71" i="11" s="1"/>
  <c r="D71" i="11"/>
  <c r="C71" i="11"/>
  <c r="F23" i="11"/>
  <c r="E73" i="11"/>
  <c r="D73" i="11"/>
  <c r="F19" i="11"/>
  <c r="F8" i="11"/>
  <c r="F4" i="11"/>
  <c r="F48" i="11"/>
  <c r="F73" i="11" s="1"/>
  <c r="F75" i="11" s="1"/>
  <c r="C73" i="11"/>
  <c r="F63" i="10"/>
  <c r="F67" i="10"/>
  <c r="F71" i="10" s="1"/>
  <c r="E63" i="10"/>
  <c r="E67" i="10"/>
  <c r="E71" i="10" s="1"/>
  <c r="D71" i="10"/>
  <c r="C71" i="10"/>
  <c r="F23" i="10"/>
  <c r="E23" i="10"/>
  <c r="F19" i="10"/>
  <c r="E19" i="10"/>
  <c r="F8" i="10"/>
  <c r="E8" i="10"/>
  <c r="F4" i="10"/>
  <c r="F48" i="10" s="1"/>
  <c r="F73" i="10" s="1"/>
  <c r="E4" i="10"/>
  <c r="E48" i="10" s="1"/>
  <c r="E73" i="10" s="1"/>
  <c r="D48" i="10"/>
  <c r="D73" i="10" s="1"/>
  <c r="C48" i="10"/>
  <c r="C73" i="10" s="1"/>
  <c r="F67" i="8"/>
  <c r="F71" i="8" s="1"/>
  <c r="E66" i="6"/>
  <c r="E69" i="6" s="1"/>
  <c r="D66" i="6"/>
  <c r="D69" i="6" s="1"/>
  <c r="F62" i="6"/>
  <c r="F66" i="6" s="1"/>
  <c r="F69" i="6" s="1"/>
  <c r="C66" i="6"/>
  <c r="C69" i="6" s="1"/>
  <c r="F71" i="6"/>
  <c r="D48" i="6"/>
  <c r="D71" i="6" s="1"/>
  <c r="F63" i="8"/>
  <c r="E63" i="8"/>
  <c r="E67" i="8" s="1"/>
  <c r="E71" i="8" s="1"/>
  <c r="D63" i="8"/>
  <c r="D67" i="8" s="1"/>
  <c r="D71" i="8" s="1"/>
  <c r="C63" i="8"/>
  <c r="C67" i="8" s="1"/>
  <c r="C71" i="8" s="1"/>
  <c r="F19" i="8"/>
  <c r="E19" i="8"/>
  <c r="D19" i="8"/>
  <c r="C19" i="8"/>
  <c r="F23" i="8"/>
  <c r="E23" i="8"/>
  <c r="D23" i="8"/>
  <c r="C23" i="8"/>
  <c r="F8" i="8"/>
  <c r="E8" i="8"/>
  <c r="D8" i="8"/>
  <c r="C8" i="8"/>
  <c r="F4" i="8"/>
  <c r="F48" i="8" s="1"/>
  <c r="F72" i="8" s="1"/>
  <c r="E4" i="8"/>
  <c r="E48" i="8" s="1"/>
  <c r="E72" i="8" s="1"/>
  <c r="D4" i="8"/>
  <c r="D48" i="8" s="1"/>
  <c r="D72" i="8" s="1"/>
  <c r="C4" i="8"/>
  <c r="C48" i="8" s="1"/>
  <c r="C72" i="8" s="1"/>
  <c r="D74" i="10" l="1"/>
  <c r="D74" i="11"/>
  <c r="D74" i="14"/>
  <c r="D74" i="13"/>
  <c r="D74" i="12"/>
  <c r="D72" i="6"/>
  <c r="D73" i="8"/>
  <c r="D74" i="16"/>
  <c r="F72" i="16"/>
  <c r="F72" i="13"/>
  <c r="F72" i="12"/>
  <c r="F72" i="14"/>
  <c r="F72" i="11"/>
  <c r="F72" i="10"/>
  <c r="F70" i="6"/>
  <c r="F75" i="10"/>
  <c r="D72" i="10"/>
  <c r="D72" i="14"/>
  <c r="D72" i="16"/>
  <c r="D72" i="13"/>
  <c r="D72" i="12"/>
  <c r="D72" i="11"/>
  <c r="D70" i="6"/>
  <c r="E74" i="10"/>
  <c r="E74" i="13"/>
  <c r="E74" i="12"/>
  <c r="E72" i="6"/>
  <c r="E74" i="16"/>
  <c r="E74" i="14"/>
  <c r="E74" i="11"/>
  <c r="E73" i="8"/>
  <c r="F74" i="13"/>
  <c r="F74" i="12"/>
  <c r="F72" i="6"/>
  <c r="F74" i="16"/>
  <c r="F74" i="14"/>
  <c r="F74" i="11"/>
  <c r="F74" i="10"/>
  <c r="F73" i="8"/>
  <c r="E72" i="16"/>
  <c r="E72" i="13"/>
  <c r="E72" i="12"/>
  <c r="E70" i="6"/>
  <c r="E72" i="10"/>
  <c r="E72" i="14"/>
  <c r="E72" i="11"/>
  <c r="C74" i="14"/>
  <c r="C74" i="11"/>
  <c r="C73" i="8"/>
  <c r="C74" i="13"/>
  <c r="C74" i="10"/>
  <c r="C72" i="6"/>
  <c r="C74" i="12"/>
  <c r="C72" i="14"/>
  <c r="C72" i="11"/>
  <c r="C70" i="6"/>
  <c r="C72" i="13"/>
  <c r="C72" i="12"/>
  <c r="C72" i="10"/>
  <c r="C72" i="16"/>
  <c r="D73" i="6"/>
  <c r="F73" i="6"/>
  <c r="E48" i="14"/>
  <c r="E73" i="14" s="1"/>
  <c r="E75" i="14" s="1"/>
  <c r="D75" i="10"/>
  <c r="F75" i="13"/>
  <c r="D75" i="13"/>
  <c r="D75" i="14"/>
  <c r="E48" i="16"/>
  <c r="C75" i="14"/>
  <c r="E75" i="13"/>
  <c r="C75" i="13"/>
  <c r="E75" i="12"/>
  <c r="D75" i="12"/>
  <c r="C75" i="12"/>
  <c r="E75" i="11"/>
  <c r="D75" i="11"/>
  <c r="C75" i="11"/>
  <c r="E75" i="10"/>
  <c r="C75" i="10"/>
  <c r="E73" i="6"/>
  <c r="C73" i="6"/>
</calcChain>
</file>

<file path=xl/sharedStrings.xml><?xml version="1.0" encoding="utf-8"?>
<sst xmlns="http://schemas.openxmlformats.org/spreadsheetml/2006/main" count="965" uniqueCount="159">
  <si>
    <t>text</t>
  </si>
  <si>
    <t>účet</t>
  </si>
  <si>
    <t>Spotřeba materiálu</t>
  </si>
  <si>
    <t>Spotřeba energie</t>
  </si>
  <si>
    <t>Prodané zboží</t>
  </si>
  <si>
    <t>Opravy a udržování</t>
  </si>
  <si>
    <t>Cestovné</t>
  </si>
  <si>
    <t>Náklady na reprezentaci</t>
  </si>
  <si>
    <t>Ostatní služby</t>
  </si>
  <si>
    <t>Mzdové náklady</t>
  </si>
  <si>
    <t>Zákonné soc.pojištění</t>
  </si>
  <si>
    <t>Ostatní sociální pojištění</t>
  </si>
  <si>
    <t>Zákonné sociální náklady</t>
  </si>
  <si>
    <t>Úroky</t>
  </si>
  <si>
    <t>úč.tř.5</t>
  </si>
  <si>
    <t>NÁKLADY CELKEM</t>
  </si>
  <si>
    <t>VÝNOSY CELKEM</t>
  </si>
  <si>
    <t>tř. 6</t>
  </si>
  <si>
    <t>Výnosy celkem</t>
  </si>
  <si>
    <t>tř. 5</t>
  </si>
  <si>
    <t>Náklady celkem</t>
  </si>
  <si>
    <t>úč.tř.6</t>
  </si>
  <si>
    <t>Za příspěvkovou organizaci:</t>
  </si>
  <si>
    <t>Vypracoval:</t>
  </si>
  <si>
    <t>Datum:</t>
  </si>
  <si>
    <t>PŘÍSPĚVKOVÁ ORGANIZACE:</t>
  </si>
  <si>
    <t>Jiné sociální náklady</t>
  </si>
  <si>
    <t>Výnosy z prodeje služeb</t>
  </si>
  <si>
    <t>Výnosy z pronájmu</t>
  </si>
  <si>
    <t>Výnosy z prodaného zboří</t>
  </si>
  <si>
    <t>Jiné výnosy z vlastních výkonů</t>
  </si>
  <si>
    <t>Jiné pokuty a penále</t>
  </si>
  <si>
    <t>Čerpání fondů</t>
  </si>
  <si>
    <t>Ostatní výnosy z činnosti</t>
  </si>
  <si>
    <t>Daň silniční</t>
  </si>
  <si>
    <t>Jiné daně a poplatky</t>
  </si>
  <si>
    <t>Dary</t>
  </si>
  <si>
    <t>Odpisy dlouhodobého majetku</t>
  </si>
  <si>
    <t>v tom:</t>
  </si>
  <si>
    <t>potraviny</t>
  </si>
  <si>
    <t>knihy</t>
  </si>
  <si>
    <t>ostatní</t>
  </si>
  <si>
    <t>voda</t>
  </si>
  <si>
    <t>plyn</t>
  </si>
  <si>
    <t>el.energie</t>
  </si>
  <si>
    <t>pevná paliva</t>
  </si>
  <si>
    <t>telekomunikace, internet</t>
  </si>
  <si>
    <t>nájemné</t>
  </si>
  <si>
    <t>platy-závazný ukazatel</t>
  </si>
  <si>
    <t>OON-závazný ukazatel</t>
  </si>
  <si>
    <t>platy-ostatní</t>
  </si>
  <si>
    <t>OON-ostatní</t>
  </si>
  <si>
    <t>Ostatní finanční náklady</t>
  </si>
  <si>
    <t xml:space="preserve"> </t>
  </si>
  <si>
    <t>Náklady z drob.dlouhod.majetku</t>
  </si>
  <si>
    <t>Zlepšený HV</t>
  </si>
  <si>
    <t>Smluvní pokuty a úroky z prodlení</t>
  </si>
  <si>
    <t xml:space="preserve">67. </t>
  </si>
  <si>
    <t>Výnosy z transferů</t>
  </si>
  <si>
    <t>Prodaný DNM,DHM,pozemky</t>
  </si>
  <si>
    <t>Náklady z vyřaz. pohledávek</t>
  </si>
  <si>
    <t>506-508</t>
  </si>
  <si>
    <t>Aktivace majetku,změna stavu zásob</t>
  </si>
  <si>
    <t>Aktivace vnitropodnik.služeb</t>
  </si>
  <si>
    <t>Tvorba fondů</t>
  </si>
  <si>
    <t>Tvorba a zúčtov. opravných položek</t>
  </si>
  <si>
    <t>Ostatní náklady z činnosti</t>
  </si>
  <si>
    <t>541-547</t>
  </si>
  <si>
    <t>552-554</t>
  </si>
  <si>
    <t>645-647</t>
  </si>
  <si>
    <t>Výnosy z prodeje DNM,DHM,pozemků</t>
  </si>
  <si>
    <t>Finanční nákl.-úroky,kurz.ztráty…</t>
  </si>
  <si>
    <t xml:space="preserve">KOMENTÁŘ K ROZPOČTU, PODROBNÝ  ROZPIS, POZNÁMKY: </t>
  </si>
  <si>
    <t xml:space="preserve">561-564 </t>
  </si>
  <si>
    <t>663-669</t>
  </si>
  <si>
    <t>Ostatní finanční výnosy, …</t>
  </si>
  <si>
    <t>PŘÍSPĚVEK NA PROVOZ (tř.5-tř.6)</t>
  </si>
  <si>
    <t>očekávaná skutečnost 2017</t>
  </si>
  <si>
    <t/>
  </si>
  <si>
    <t xml:space="preserve">STANOVENÍ PŘÍSPĚVKU NA PROVOZ  </t>
  </si>
  <si>
    <r>
      <t>poznámka, komentář</t>
    </r>
    <r>
      <rPr>
        <b/>
        <sz val="10"/>
        <rFont val="Arial CE"/>
        <charset val="238"/>
      </rPr>
      <t xml:space="preserve"> ( příp. uvést
číselnýodkaz na podrobnější slovní komentář v dalším listu dokumentu)</t>
    </r>
  </si>
  <si>
    <t>slovní komentář - viz. další list dokumentu</t>
  </si>
  <si>
    <t>schválený rozpočet 2017</t>
  </si>
  <si>
    <t>ROZPOČET 2018           návrh</t>
  </si>
  <si>
    <t>ROZPOČET 2018    schválený</t>
  </si>
  <si>
    <t>5XX</t>
  </si>
  <si>
    <t>výdaje na vzdělávání UZ 33 XXX</t>
  </si>
  <si>
    <t>Náklady k ostatním transférům</t>
  </si>
  <si>
    <t>Náklady k transférům z MŠMT</t>
  </si>
  <si>
    <t>státní fondy, ÚP</t>
  </si>
  <si>
    <t>výnosy z transférů od zřizovatele</t>
  </si>
  <si>
    <t>výnosy z transférů ze státního rozpočtu</t>
  </si>
  <si>
    <t>výnosy z transférů od ostatních subjektů</t>
  </si>
  <si>
    <t>STANOVENÍ PŘÍSPĚVKU NA PROVOZ  - rekapitulace</t>
  </si>
  <si>
    <t>Výnosy celkem - hlavní činnost</t>
  </si>
  <si>
    <t>Výnosy celkem - doplňková činnost</t>
  </si>
  <si>
    <t>Náklady celkem - hlavní činnost</t>
  </si>
  <si>
    <t>Náklady celkem - dopňková činnost</t>
  </si>
  <si>
    <t>PŘÍSPĚVEK NA PROVOZ CELKEM</t>
  </si>
  <si>
    <t>příspěvek na provoz od zřizovatele</t>
  </si>
  <si>
    <r>
      <t>poznámka, komentář</t>
    </r>
    <r>
      <rPr>
        <b/>
        <sz val="10"/>
        <rFont val="Arial CE"/>
        <charset val="238"/>
      </rPr>
      <t xml:space="preserve"> ( příp. uvést
číselný odkaz na podrobnější slovní komentář v dalším listu dokumentu)</t>
    </r>
  </si>
  <si>
    <t>Základní škola a mateřská škola Velké Meziříčí, Mostiště 50, příspěvková organizace</t>
  </si>
  <si>
    <t>Vypracoval: Mgr. Jitka Dobrovolná</t>
  </si>
  <si>
    <t>Školní družina ZŠ Mostiště</t>
  </si>
  <si>
    <t>Mateřská škola Mostiště</t>
  </si>
  <si>
    <t>Mateřská škola Olší nad Oslavou</t>
  </si>
  <si>
    <t>Školní jídelna Mostiště</t>
  </si>
  <si>
    <t>Školní jídelna Olší nad Oslavou</t>
  </si>
  <si>
    <t>Základní škola Mostiště</t>
  </si>
  <si>
    <t>Datum: 12.9.2019</t>
  </si>
  <si>
    <t xml:space="preserve">                                                                             ROZPOČET HLAVNÍ ČINNOSTI NA ROK 2020  (návrh)                                                                      Příloha č. 2</t>
  </si>
  <si>
    <t>schválený rozpočet 2019</t>
  </si>
  <si>
    <t>očekávaná skutečnost 2019</t>
  </si>
  <si>
    <t>ROZPOČET 2020           návrh</t>
  </si>
  <si>
    <t>ROZPOČET 2020  schválený</t>
  </si>
  <si>
    <t xml:space="preserve">                                                                             ROZPOČET DOPLŇKOVÉ ČINNOSTI NA ROK 2020 (návrh)                                                          Příloha č. 2</t>
  </si>
  <si>
    <t>ROZPOČET 2020         návrh</t>
  </si>
  <si>
    <t>ROZPOČET 2020    schválený</t>
  </si>
  <si>
    <t>ROZPOČET 2020          návrh</t>
  </si>
  <si>
    <t>ROZPOČET 2020   schválený</t>
  </si>
  <si>
    <t>Absolventi ZŠ</t>
  </si>
  <si>
    <t>Absolventi ZŠ, MŠ</t>
  </si>
  <si>
    <t>Výročí zal. školy</t>
  </si>
  <si>
    <t>Malování ZŠ</t>
  </si>
  <si>
    <t>Malování</t>
  </si>
  <si>
    <t>Výročí založení školy</t>
  </si>
  <si>
    <t>Absolventi MŠ</t>
  </si>
  <si>
    <t>Mgr. Jitka Dobrovolná</t>
  </si>
  <si>
    <t xml:space="preserve">Dne: </t>
  </si>
  <si>
    <t xml:space="preserve">Vypracoval: </t>
  </si>
  <si>
    <t>dohody celkem</t>
  </si>
  <si>
    <t>výběr školné a stravné MŠ Olší</t>
  </si>
  <si>
    <t>výběr školné a stravné MŠ Mostiště</t>
  </si>
  <si>
    <t>sečení trávy + úprava zahrady MŠ Olší</t>
  </si>
  <si>
    <t>sečení trávy + úprava zahrady MŠ Mostiště</t>
  </si>
  <si>
    <t>sečení trávy + úprava zahrady ZŠ</t>
  </si>
  <si>
    <t xml:space="preserve">celkem za rok </t>
  </si>
  <si>
    <t>měsíční odměna</t>
  </si>
  <si>
    <t>sazba/hod</t>
  </si>
  <si>
    <t>počet hodin</t>
  </si>
  <si>
    <t>Druh práce</t>
  </si>
  <si>
    <t>v Kč</t>
  </si>
  <si>
    <t>Podklady pro usměrňování MP v roce 2020:   dohody o pracovní činnosti, dohody o provedení práce (OON)-závazný ukazatel</t>
  </si>
  <si>
    <t>platy celkem v Kč</t>
  </si>
  <si>
    <t>výdej obědů</t>
  </si>
  <si>
    <t>(bez odvodů)</t>
  </si>
  <si>
    <t>odměny</t>
  </si>
  <si>
    <t>osobní příplatek</t>
  </si>
  <si>
    <t>ostatní příplatky</t>
  </si>
  <si>
    <t>příplatek za vedení</t>
  </si>
  <si>
    <t>tarif</t>
  </si>
  <si>
    <t>Úvazek</t>
  </si>
  <si>
    <t>Třída/stupeň</t>
  </si>
  <si>
    <t>Celkem za rok</t>
  </si>
  <si>
    <t>Nenárokové složky mezd</t>
  </si>
  <si>
    <t>Nárokové složky mezd</t>
  </si>
  <si>
    <t>Podklady pro usměrňování MP v roce 2020:   platy-závazný ukazatel</t>
  </si>
  <si>
    <t>Organizace: Základní škola a mateřská škola Velké Meziříčí, Mostiště 50, příspěvková organizace</t>
  </si>
  <si>
    <t>Vypracoval: Mgr. Jitka Dobrovolná      Datum : 12.9.2019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</si>
</sst>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charset val="238"/>
    </font>
    <font>
      <b/>
      <u/>
      <sz val="11"/>
      <name val="Arial CE"/>
      <family val="2"/>
      <charset val="238"/>
    </font>
    <font>
      <sz val="11"/>
      <name val="Arial CE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 CE"/>
      <charset val="238"/>
    </font>
    <font>
      <b/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3" fillId="2" borderId="0" xfId="0" applyFont="1" applyFill="1" applyBorder="1"/>
    <xf numFmtId="4" fontId="3" fillId="2" borderId="0" xfId="0" applyNumberFormat="1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3" fontId="4" fillId="2" borderId="7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3" fontId="3" fillId="2" borderId="2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7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4" fillId="2" borderId="0" xfId="0" applyFont="1" applyFill="1" applyBorder="1"/>
    <xf numFmtId="0" fontId="4" fillId="2" borderId="8" xfId="0" applyFont="1" applyFill="1" applyBorder="1" applyAlignment="1">
      <alignment horizontal="right"/>
    </xf>
    <xf numFmtId="0" fontId="3" fillId="2" borderId="8" xfId="0" applyFont="1" applyFill="1" applyBorder="1"/>
    <xf numFmtId="0" fontId="4" fillId="2" borderId="3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10" xfId="0" applyFont="1" applyFill="1" applyBorder="1"/>
    <xf numFmtId="0" fontId="3" fillId="2" borderId="8" xfId="0" applyFont="1" applyFill="1" applyBorder="1" applyAlignment="1">
      <alignment vertical="top"/>
    </xf>
    <xf numFmtId="0" fontId="4" fillId="2" borderId="7" xfId="0" applyFont="1" applyFill="1" applyBorder="1"/>
    <xf numFmtId="0" fontId="4" fillId="2" borderId="10" xfId="0" applyFont="1" applyFill="1" applyBorder="1"/>
    <xf numFmtId="4" fontId="4" fillId="2" borderId="0" xfId="0" applyNumberFormat="1" applyFont="1" applyFill="1"/>
    <xf numFmtId="4" fontId="3" fillId="2" borderId="0" xfId="0" applyNumberFormat="1" applyFont="1" applyFill="1"/>
    <xf numFmtId="3" fontId="4" fillId="2" borderId="11" xfId="0" applyNumberFormat="1" applyFont="1" applyFill="1" applyBorder="1"/>
    <xf numFmtId="0" fontId="4" fillId="2" borderId="12" xfId="0" applyFont="1" applyFill="1" applyBorder="1"/>
    <xf numFmtId="3" fontId="4" fillId="2" borderId="13" xfId="0" applyNumberFormat="1" applyFont="1" applyFill="1" applyBorder="1"/>
    <xf numFmtId="0" fontId="3" fillId="2" borderId="7" xfId="0" applyFont="1" applyFill="1" applyBorder="1" applyAlignment="1">
      <alignment vertical="center" wrapText="1"/>
    </xf>
    <xf numFmtId="3" fontId="4" fillId="2" borderId="14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wrapText="1"/>
    </xf>
    <xf numFmtId="0" fontId="4" fillId="2" borderId="8" xfId="0" applyFont="1" applyFill="1" applyBorder="1"/>
    <xf numFmtId="3" fontId="3" fillId="2" borderId="10" xfId="0" applyNumberFormat="1" applyFont="1" applyFill="1" applyBorder="1"/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0" fontId="8" fillId="2" borderId="0" xfId="0" applyFont="1" applyFill="1" applyBorder="1"/>
    <xf numFmtId="0" fontId="9" fillId="2" borderId="0" xfId="0" applyFont="1" applyFill="1"/>
    <xf numFmtId="0" fontId="3" fillId="2" borderId="8" xfId="0" applyFon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/>
    <xf numFmtId="0" fontId="4" fillId="2" borderId="16" xfId="0" applyFont="1" applyFill="1" applyBorder="1" applyAlignment="1">
      <alignment horizontal="right"/>
    </xf>
    <xf numFmtId="0" fontId="4" fillId="2" borderId="16" xfId="0" applyFont="1" applyFill="1" applyBorder="1"/>
    <xf numFmtId="0" fontId="4" fillId="2" borderId="6" xfId="0" applyFont="1" applyFill="1" applyBorder="1"/>
    <xf numFmtId="0" fontId="3" fillId="2" borderId="17" xfId="0" applyFont="1" applyFill="1" applyBorder="1" applyAlignment="1"/>
    <xf numFmtId="0" fontId="7" fillId="2" borderId="0" xfId="0" applyFont="1" applyFill="1" applyBorder="1"/>
    <xf numFmtId="0" fontId="4" fillId="2" borderId="18" xfId="0" applyFont="1" applyFill="1" applyBorder="1"/>
    <xf numFmtId="3" fontId="3" fillId="2" borderId="19" xfId="0" applyNumberFormat="1" applyFont="1" applyFill="1" applyBorder="1"/>
    <xf numFmtId="3" fontId="4" fillId="2" borderId="20" xfId="0" applyNumberFormat="1" applyFont="1" applyFill="1" applyBorder="1"/>
    <xf numFmtId="3" fontId="3" fillId="2" borderId="3" xfId="0" applyNumberFormat="1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24" xfId="0" applyNumberFormat="1" applyFont="1" applyFill="1" applyBorder="1"/>
    <xf numFmtId="3" fontId="4" fillId="2" borderId="25" xfId="0" applyNumberFormat="1" applyFont="1" applyFill="1" applyBorder="1"/>
    <xf numFmtId="4" fontId="3" fillId="3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/>
    <xf numFmtId="4" fontId="3" fillId="4" borderId="19" xfId="0" applyNumberFormat="1" applyFont="1" applyFill="1" applyBorder="1" applyAlignment="1">
      <alignment horizontal="center" vertical="center" wrapText="1"/>
    </xf>
    <xf numFmtId="3" fontId="3" fillId="4" borderId="17" xfId="0" applyNumberFormat="1" applyFont="1" applyFill="1" applyBorder="1"/>
    <xf numFmtId="3" fontId="4" fillId="4" borderId="26" xfId="0" applyNumberFormat="1" applyFont="1" applyFill="1" applyBorder="1"/>
    <xf numFmtId="3" fontId="4" fillId="4" borderId="27" xfId="0" applyNumberFormat="1" applyFont="1" applyFill="1" applyBorder="1"/>
    <xf numFmtId="3" fontId="4" fillId="4" borderId="17" xfId="0" applyNumberFormat="1" applyFont="1" applyFill="1" applyBorder="1"/>
    <xf numFmtId="3" fontId="3" fillId="4" borderId="28" xfId="0" applyNumberFormat="1" applyFont="1" applyFill="1" applyBorder="1"/>
    <xf numFmtId="3" fontId="4" fillId="4" borderId="29" xfId="0" applyNumberFormat="1" applyFont="1" applyFill="1" applyBorder="1"/>
    <xf numFmtId="3" fontId="4" fillId="4" borderId="30" xfId="0" applyNumberFormat="1" applyFont="1" applyFill="1" applyBorder="1"/>
    <xf numFmtId="3" fontId="4" fillId="4" borderId="0" xfId="0" applyNumberFormat="1" applyFont="1" applyFill="1" applyBorder="1"/>
    <xf numFmtId="3" fontId="3" fillId="4" borderId="0" xfId="0" applyNumberFormat="1" applyFont="1" applyFill="1" applyBorder="1"/>
    <xf numFmtId="3" fontId="3" fillId="4" borderId="31" xfId="0" applyNumberFormat="1" applyFont="1" applyFill="1" applyBorder="1"/>
    <xf numFmtId="3" fontId="3" fillId="4" borderId="32" xfId="0" applyNumberFormat="1" applyFont="1" applyFill="1" applyBorder="1"/>
    <xf numFmtId="3" fontId="4" fillId="4" borderId="11" xfId="0" applyNumberFormat="1" applyFont="1" applyFill="1" applyBorder="1"/>
    <xf numFmtId="3" fontId="4" fillId="4" borderId="13" xfId="0" applyNumberFormat="1" applyFont="1" applyFill="1" applyBorder="1"/>
    <xf numFmtId="3" fontId="4" fillId="4" borderId="14" xfId="0" applyNumberFormat="1" applyFont="1" applyFill="1" applyBorder="1" applyAlignment="1">
      <alignment vertical="center"/>
    </xf>
    <xf numFmtId="3" fontId="4" fillId="3" borderId="11" xfId="0" applyNumberFormat="1" applyFont="1" applyFill="1" applyBorder="1"/>
    <xf numFmtId="3" fontId="4" fillId="3" borderId="13" xfId="0" applyNumberFormat="1" applyFont="1" applyFill="1" applyBorder="1"/>
    <xf numFmtId="3" fontId="4" fillId="3" borderId="14" xfId="0" applyNumberFormat="1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/>
    <xf numFmtId="0" fontId="7" fillId="2" borderId="7" xfId="0" applyFont="1" applyFill="1" applyBorder="1" applyAlignment="1">
      <alignment horizontal="right"/>
    </xf>
    <xf numFmtId="0" fontId="7" fillId="2" borderId="7" xfId="0" applyFont="1" applyFill="1" applyBorder="1"/>
    <xf numFmtId="3" fontId="7" fillId="2" borderId="7" xfId="0" applyNumberFormat="1" applyFont="1" applyFill="1" applyBorder="1"/>
    <xf numFmtId="3" fontId="3" fillId="4" borderId="33" xfId="0" applyNumberFormat="1" applyFont="1" applyFill="1" applyBorder="1"/>
    <xf numFmtId="0" fontId="3" fillId="2" borderId="33" xfId="0" applyFont="1" applyFill="1" applyBorder="1"/>
    <xf numFmtId="0" fontId="3" fillId="2" borderId="10" xfId="0" applyFont="1" applyFill="1" applyBorder="1" applyAlignment="1">
      <alignment horizontal="right"/>
    </xf>
    <xf numFmtId="0" fontId="7" fillId="2" borderId="10" xfId="0" applyFont="1" applyFill="1" applyBorder="1"/>
    <xf numFmtId="3" fontId="3" fillId="4" borderId="34" xfId="0" applyNumberFormat="1" applyFont="1" applyFill="1" applyBorder="1"/>
    <xf numFmtId="3" fontId="3" fillId="2" borderId="28" xfId="0" applyNumberFormat="1" applyFont="1" applyFill="1" applyBorder="1"/>
    <xf numFmtId="3" fontId="3" fillId="2" borderId="35" xfId="0" applyNumberFormat="1" applyFont="1" applyFill="1" applyBorder="1"/>
    <xf numFmtId="3" fontId="4" fillId="2" borderId="36" xfId="0" applyNumberFormat="1" applyFont="1" applyFill="1" applyBorder="1"/>
    <xf numFmtId="3" fontId="4" fillId="2" borderId="35" xfId="0" applyNumberFormat="1" applyFont="1" applyFill="1" applyBorder="1"/>
    <xf numFmtId="3" fontId="3" fillId="2" borderId="20" xfId="0" applyNumberFormat="1" applyFont="1" applyFill="1" applyBorder="1"/>
    <xf numFmtId="3" fontId="3" fillId="2" borderId="23" xfId="0" applyNumberFormat="1" applyFont="1" applyFill="1" applyBorder="1"/>
    <xf numFmtId="3" fontId="3" fillId="2" borderId="37" xfId="0" applyNumberFormat="1" applyFont="1" applyFill="1" applyBorder="1"/>
    <xf numFmtId="3" fontId="3" fillId="2" borderId="24" xfId="0" applyNumberFormat="1" applyFont="1" applyFill="1" applyBorder="1"/>
    <xf numFmtId="3" fontId="3" fillId="2" borderId="38" xfId="0" applyNumberFormat="1" applyFont="1" applyFill="1" applyBorder="1"/>
    <xf numFmtId="3" fontId="4" fillId="2" borderId="12" xfId="0" applyNumberFormat="1" applyFont="1" applyFill="1" applyBorder="1"/>
    <xf numFmtId="3" fontId="3" fillId="2" borderId="1" xfId="0" applyNumberFormat="1" applyFont="1" applyFill="1" applyBorder="1"/>
    <xf numFmtId="3" fontId="3" fillId="2" borderId="9" xfId="0" applyNumberFormat="1" applyFont="1" applyFill="1" applyBorder="1"/>
    <xf numFmtId="3" fontId="3" fillId="4" borderId="29" xfId="0" applyNumberFormat="1" applyFont="1" applyFill="1" applyBorder="1"/>
    <xf numFmtId="3" fontId="3" fillId="4" borderId="27" xfId="0" applyNumberFormat="1" applyFont="1" applyFill="1" applyBorder="1"/>
    <xf numFmtId="3" fontId="3" fillId="4" borderId="39" xfId="0" applyNumberFormat="1" applyFont="1" applyFill="1" applyBorder="1"/>
    <xf numFmtId="3" fontId="3" fillId="3" borderId="7" xfId="0" applyNumberFormat="1" applyFont="1" applyFill="1" applyBorder="1"/>
    <xf numFmtId="3" fontId="3" fillId="3" borderId="4" xfId="0" applyNumberFormat="1" applyFont="1" applyFill="1" applyBorder="1"/>
    <xf numFmtId="3" fontId="3" fillId="3" borderId="2" xfId="0" applyNumberFormat="1" applyFont="1" applyFill="1" applyBorder="1"/>
    <xf numFmtId="3" fontId="3" fillId="3" borderId="5" xfId="0" applyNumberFormat="1" applyFont="1" applyFill="1" applyBorder="1"/>
    <xf numFmtId="3" fontId="3" fillId="3" borderId="1" xfId="0" applyNumberFormat="1" applyFont="1" applyFill="1" applyBorder="1"/>
    <xf numFmtId="3" fontId="3" fillId="3" borderId="12" xfId="0" applyNumberFormat="1" applyFont="1" applyFill="1" applyBorder="1"/>
    <xf numFmtId="3" fontId="3" fillId="3" borderId="9" xfId="0" applyNumberFormat="1" applyFont="1" applyFill="1" applyBorder="1"/>
    <xf numFmtId="3" fontId="3" fillId="3" borderId="3" xfId="0" applyNumberFormat="1" applyFont="1" applyFill="1" applyBorder="1"/>
    <xf numFmtId="3" fontId="3" fillId="3" borderId="10" xfId="0" applyNumberFormat="1" applyFont="1" applyFill="1" applyBorder="1"/>
    <xf numFmtId="3" fontId="3" fillId="3" borderId="8" xfId="0" applyNumberFormat="1" applyFont="1" applyFill="1" applyBorder="1"/>
    <xf numFmtId="3" fontId="4" fillId="2" borderId="40" xfId="0" applyNumberFormat="1" applyFont="1" applyFill="1" applyBorder="1"/>
    <xf numFmtId="3" fontId="4" fillId="2" borderId="41" xfId="0" applyNumberFormat="1" applyFont="1" applyFill="1" applyBorder="1"/>
    <xf numFmtId="3" fontId="4" fillId="4" borderId="41" xfId="0" applyNumberFormat="1" applyFont="1" applyFill="1" applyBorder="1"/>
    <xf numFmtId="3" fontId="4" fillId="3" borderId="41" xfId="0" applyNumberFormat="1" applyFont="1" applyFill="1" applyBorder="1"/>
    <xf numFmtId="0" fontId="4" fillId="2" borderId="4" xfId="0" applyFont="1" applyFill="1" applyBorder="1"/>
    <xf numFmtId="3" fontId="4" fillId="2" borderId="42" xfId="0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7" fillId="5" borderId="7" xfId="0" applyFont="1" applyFill="1" applyBorder="1"/>
    <xf numFmtId="3" fontId="3" fillId="5" borderId="7" xfId="0" applyNumberFormat="1" applyFont="1" applyFill="1" applyBorder="1"/>
    <xf numFmtId="3" fontId="3" fillId="5" borderId="19" xfId="0" applyNumberFormat="1" applyFont="1" applyFill="1" applyBorder="1"/>
    <xf numFmtId="3" fontId="3" fillId="5" borderId="32" xfId="0" applyNumberFormat="1" applyFont="1" applyFill="1" applyBorder="1"/>
    <xf numFmtId="3" fontId="3" fillId="5" borderId="8" xfId="0" applyNumberFormat="1" applyFont="1" applyFill="1" applyBorder="1"/>
    <xf numFmtId="0" fontId="4" fillId="5" borderId="8" xfId="0" applyFont="1" applyFill="1" applyBorder="1"/>
    <xf numFmtId="0" fontId="1" fillId="0" borderId="0" xfId="1"/>
    <xf numFmtId="14" fontId="1" fillId="0" borderId="0" xfId="1" applyNumberFormat="1"/>
    <xf numFmtId="0" fontId="11" fillId="0" borderId="0" xfId="1" applyFont="1"/>
    <xf numFmtId="3" fontId="12" fillId="0" borderId="5" xfId="1" applyNumberFormat="1" applyFont="1" applyFill="1" applyBorder="1"/>
    <xf numFmtId="0" fontId="1" fillId="0" borderId="44" xfId="1" applyBorder="1"/>
    <xf numFmtId="0" fontId="1" fillId="0" borderId="45" xfId="1" applyBorder="1"/>
    <xf numFmtId="0" fontId="1" fillId="0" borderId="46" xfId="1" applyBorder="1"/>
    <xf numFmtId="0" fontId="1" fillId="0" borderId="5" xfId="1" applyFont="1" applyBorder="1"/>
    <xf numFmtId="3" fontId="12" fillId="0" borderId="12" xfId="1" applyNumberFormat="1" applyFont="1" applyFill="1" applyBorder="1"/>
    <xf numFmtId="0" fontId="1" fillId="0" borderId="47" xfId="1" applyBorder="1"/>
    <xf numFmtId="0" fontId="1" fillId="0" borderId="48" xfId="1" applyBorder="1"/>
    <xf numFmtId="0" fontId="1" fillId="0" borderId="49" xfId="1" applyBorder="1"/>
    <xf numFmtId="0" fontId="1" fillId="0" borderId="12" xfId="1" applyFont="1" applyBorder="1"/>
    <xf numFmtId="3" fontId="12" fillId="0" borderId="2" xfId="1" applyNumberFormat="1" applyFont="1" applyFill="1" applyBorder="1"/>
    <xf numFmtId="0" fontId="1" fillId="0" borderId="50" xfId="1" applyBorder="1"/>
    <xf numFmtId="0" fontId="1" fillId="0" borderId="51" xfId="1" applyBorder="1"/>
    <xf numFmtId="0" fontId="1" fillId="0" borderId="52" xfId="1" applyBorder="1"/>
    <xf numFmtId="0" fontId="1" fillId="0" borderId="2" xfId="1" applyFont="1" applyBorder="1"/>
    <xf numFmtId="0" fontId="1" fillId="0" borderId="2" xfId="1" applyBorder="1"/>
    <xf numFmtId="3" fontId="12" fillId="0" borderId="4" xfId="1" applyNumberFormat="1" applyFont="1" applyFill="1" applyBorder="1"/>
    <xf numFmtId="0" fontId="1" fillId="0" borderId="53" xfId="1" applyBorder="1"/>
    <xf numFmtId="0" fontId="1" fillId="0" borderId="54" xfId="1" applyBorder="1"/>
    <xf numFmtId="0" fontId="1" fillId="0" borderId="55" xfId="1" applyBorder="1"/>
    <xf numFmtId="0" fontId="1" fillId="0" borderId="4" xfId="1" applyBorder="1"/>
    <xf numFmtId="0" fontId="1" fillId="0" borderId="7" xfId="1" applyBorder="1" applyAlignment="1">
      <alignment horizontal="center"/>
    </xf>
    <xf numFmtId="0" fontId="1" fillId="0" borderId="56" xfId="1" applyBorder="1" applyAlignment="1">
      <alignment horizontal="center"/>
    </xf>
    <xf numFmtId="0" fontId="1" fillId="0" borderId="57" xfId="1" applyBorder="1" applyAlignment="1">
      <alignment horizontal="center"/>
    </xf>
    <xf numFmtId="0" fontId="1" fillId="0" borderId="58" xfId="1" applyBorder="1" applyAlignment="1">
      <alignment horizontal="center"/>
    </xf>
    <xf numFmtId="0" fontId="1" fillId="0" borderId="7" xfId="1" applyFont="1" applyBorder="1"/>
    <xf numFmtId="0" fontId="1" fillId="0" borderId="0" xfId="1" applyAlignment="1">
      <alignment horizontal="right"/>
    </xf>
    <xf numFmtId="3" fontId="1" fillId="0" borderId="35" xfId="1" applyNumberFormat="1" applyBorder="1"/>
    <xf numFmtId="3" fontId="1" fillId="0" borderId="42" xfId="1" applyNumberFormat="1" applyBorder="1"/>
    <xf numFmtId="3" fontId="1" fillId="0" borderId="19" xfId="1" applyNumberFormat="1" applyBorder="1"/>
    <xf numFmtId="3" fontId="1" fillId="0" borderId="57" xfId="1" applyNumberFormat="1" applyBorder="1"/>
    <xf numFmtId="3" fontId="1" fillId="0" borderId="58" xfId="1" applyNumberFormat="1" applyBorder="1"/>
    <xf numFmtId="0" fontId="1" fillId="0" borderId="19" xfId="1" applyBorder="1"/>
    <xf numFmtId="0" fontId="1" fillId="0" borderId="14" xfId="1" applyBorder="1"/>
    <xf numFmtId="0" fontId="1" fillId="0" borderId="5" xfId="1" applyBorder="1"/>
    <xf numFmtId="3" fontId="1" fillId="0" borderId="25" xfId="1" applyNumberFormat="1" applyFill="1" applyBorder="1"/>
    <xf numFmtId="3" fontId="1" fillId="0" borderId="13" xfId="1" applyNumberFormat="1" applyFill="1" applyBorder="1"/>
    <xf numFmtId="3" fontId="1" fillId="0" borderId="59" xfId="1" applyNumberFormat="1" applyFill="1" applyBorder="1"/>
    <xf numFmtId="3" fontId="1" fillId="0" borderId="60" xfId="1" applyNumberFormat="1" applyFill="1" applyBorder="1"/>
    <xf numFmtId="3" fontId="1" fillId="0" borderId="60" xfId="1" applyNumberFormat="1" applyBorder="1"/>
    <xf numFmtId="0" fontId="1" fillId="0" borderId="25" xfId="1" applyBorder="1"/>
    <xf numFmtId="0" fontId="1" fillId="0" borderId="13" xfId="1" applyBorder="1"/>
    <xf numFmtId="0" fontId="1" fillId="0" borderId="12" xfId="1" applyBorder="1"/>
    <xf numFmtId="3" fontId="1" fillId="0" borderId="23" xfId="1" applyNumberFormat="1" applyFill="1" applyBorder="1"/>
    <xf numFmtId="3" fontId="1" fillId="0" borderId="41" xfId="1" applyNumberFormat="1" applyFill="1" applyBorder="1"/>
    <xf numFmtId="3" fontId="1" fillId="0" borderId="50" xfId="1" applyNumberFormat="1" applyFill="1" applyBorder="1"/>
    <xf numFmtId="3" fontId="1" fillId="0" borderId="52" xfId="1" applyNumberFormat="1" applyFill="1" applyBorder="1"/>
    <xf numFmtId="3" fontId="1" fillId="0" borderId="52" xfId="1" applyNumberFormat="1" applyBorder="1"/>
    <xf numFmtId="0" fontId="1" fillId="0" borderId="23" xfId="1" applyBorder="1"/>
    <xf numFmtId="0" fontId="1" fillId="0" borderId="41" xfId="1" applyBorder="1"/>
    <xf numFmtId="0" fontId="1" fillId="0" borderId="35" xfId="1" applyFill="1" applyBorder="1" applyAlignment="1">
      <alignment horizontal="center"/>
    </xf>
    <xf numFmtId="0" fontId="1" fillId="0" borderId="6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47" xfId="1" applyBorder="1" applyAlignment="1">
      <alignment horizontal="center"/>
    </xf>
    <xf numFmtId="0" fontId="1" fillId="0" borderId="49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42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5" xfId="1" applyBorder="1"/>
    <xf numFmtId="0" fontId="1" fillId="0" borderId="62" xfId="1" applyBorder="1"/>
    <xf numFmtId="0" fontId="1" fillId="0" borderId="8" xfId="1" applyBorder="1"/>
    <xf numFmtId="0" fontId="10" fillId="0" borderId="0" xfId="1" applyFont="1"/>
    <xf numFmtId="0" fontId="6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3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6" borderId="43" xfId="0" applyFont="1" applyFill="1" applyBorder="1"/>
    <xf numFmtId="0" fontId="2" fillId="6" borderId="32" xfId="0" applyFont="1" applyFill="1" applyBorder="1"/>
    <xf numFmtId="0" fontId="2" fillId="6" borderId="19" xfId="0" applyFont="1" applyFill="1" applyBorder="1"/>
    <xf numFmtId="0" fontId="4" fillId="2" borderId="8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8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0" fontId="2" fillId="6" borderId="43" xfId="0" quotePrefix="1" applyFont="1" applyFill="1" applyBorder="1"/>
    <xf numFmtId="0" fontId="1" fillId="0" borderId="32" xfId="1" applyBorder="1" applyAlignment="1">
      <alignment horizontal="center"/>
    </xf>
    <xf numFmtId="0" fontId="1" fillId="0" borderId="43" xfId="1" applyBorder="1" applyAlignment="1">
      <alignment horizontal="center"/>
    </xf>
    <xf numFmtId="0" fontId="1" fillId="0" borderId="15" xfId="1" applyBorder="1" applyAlignment="1">
      <alignment horizontal="center"/>
    </xf>
    <xf numFmtId="3" fontId="13" fillId="4" borderId="14" xfId="0" applyNumberFormat="1" applyFont="1" applyFill="1" applyBorder="1" applyAlignment="1">
      <alignment vertical="center"/>
    </xf>
    <xf numFmtId="4" fontId="14" fillId="4" borderId="7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/>
  </cellXfs>
  <cellStyles count="2">
    <cellStyle name="Normální" xfId="0" builtinId="0"/>
    <cellStyle name="Normální 2" xfId="1" xr:uid="{8782B1E1-8ADB-45E9-BF8A-E54D3AF03B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topLeftCell="A63" zoomScaleNormal="100" zoomScaleSheetLayoutView="100" workbookViewId="0">
      <selection activeCell="H92" sqref="H92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110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06" t="s">
        <v>101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113</v>
      </c>
      <c r="F3" s="68" t="s">
        <v>114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11">
        <v>755</v>
      </c>
      <c r="D4" s="99">
        <v>755</v>
      </c>
      <c r="E4" s="71">
        <v>787</v>
      </c>
      <c r="F4" s="113"/>
      <c r="G4" s="9"/>
    </row>
    <row r="5" spans="1:8" ht="18" customHeight="1" x14ac:dyDescent="0.25">
      <c r="A5" s="209" t="s">
        <v>38</v>
      </c>
      <c r="B5" s="17" t="s">
        <v>39</v>
      </c>
      <c r="C5" s="6">
        <v>420</v>
      </c>
      <c r="D5" s="100">
        <v>420</v>
      </c>
      <c r="E5" s="72">
        <v>440</v>
      </c>
      <c r="F5" s="114"/>
      <c r="G5" s="3"/>
    </row>
    <row r="6" spans="1:8" ht="18" customHeight="1" x14ac:dyDescent="0.25">
      <c r="A6" s="210"/>
      <c r="B6" s="19" t="s">
        <v>40</v>
      </c>
      <c r="C6" s="4">
        <v>35</v>
      </c>
      <c r="D6" s="65">
        <v>35</v>
      </c>
      <c r="E6" s="73">
        <v>35</v>
      </c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>
        <v>300</v>
      </c>
      <c r="D7" s="101">
        <v>300</v>
      </c>
      <c r="E7" s="74">
        <v>312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v>560</v>
      </c>
      <c r="D8" s="60">
        <v>560</v>
      </c>
      <c r="E8" s="75">
        <v>590</v>
      </c>
      <c r="F8" s="113"/>
      <c r="G8" s="11"/>
    </row>
    <row r="9" spans="1:8" ht="18" customHeight="1" x14ac:dyDescent="0.25">
      <c r="A9" s="212" t="s">
        <v>38</v>
      </c>
      <c r="B9" s="21" t="s">
        <v>42</v>
      </c>
      <c r="C9" s="3">
        <v>60</v>
      </c>
      <c r="D9" s="61">
        <v>60</v>
      </c>
      <c r="E9" s="76">
        <v>65</v>
      </c>
      <c r="F9" s="117"/>
      <c r="G9" s="3"/>
    </row>
    <row r="10" spans="1:8" ht="18" customHeight="1" x14ac:dyDescent="0.25">
      <c r="A10" s="213"/>
      <c r="B10" s="19" t="s">
        <v>43</v>
      </c>
      <c r="C10" s="6">
        <v>265</v>
      </c>
      <c r="D10" s="100">
        <v>265</v>
      </c>
      <c r="E10" s="72">
        <v>280</v>
      </c>
      <c r="F10" s="114"/>
      <c r="G10" s="6"/>
    </row>
    <row r="11" spans="1:8" ht="18" customHeight="1" x14ac:dyDescent="0.25">
      <c r="A11" s="213"/>
      <c r="B11" s="19" t="s">
        <v>44</v>
      </c>
      <c r="C11" s="4">
        <v>175</v>
      </c>
      <c r="D11" s="65">
        <v>175</v>
      </c>
      <c r="E11" s="73">
        <v>185</v>
      </c>
      <c r="F11" s="115"/>
      <c r="G11" s="4"/>
    </row>
    <row r="12" spans="1:8" ht="18" customHeight="1" thickBot="1" x14ac:dyDescent="0.3">
      <c r="A12" s="214"/>
      <c r="B12" s="20" t="s">
        <v>45</v>
      </c>
      <c r="C12" s="107">
        <v>60</v>
      </c>
      <c r="D12" s="67">
        <v>60</v>
      </c>
      <c r="E12" s="77">
        <v>60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>
        <v>100</v>
      </c>
      <c r="D15" s="60">
        <v>100</v>
      </c>
      <c r="E15" s="75">
        <v>120</v>
      </c>
      <c r="F15" s="113"/>
      <c r="G15" s="10" t="s">
        <v>123</v>
      </c>
    </row>
    <row r="16" spans="1:8" s="15" customFormat="1" ht="18" customHeight="1" thickBot="1" x14ac:dyDescent="0.3">
      <c r="A16" s="23">
        <v>512</v>
      </c>
      <c r="B16" s="16" t="s">
        <v>6</v>
      </c>
      <c r="C16" s="9">
        <v>50</v>
      </c>
      <c r="D16" s="99">
        <v>50</v>
      </c>
      <c r="E16" s="71">
        <v>50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>
        <v>20</v>
      </c>
      <c r="F17" s="113"/>
      <c r="G17" s="10" t="s">
        <v>122</v>
      </c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v>395</v>
      </c>
      <c r="D19" s="98">
        <v>395</v>
      </c>
      <c r="E19" s="93">
        <v>395</v>
      </c>
      <c r="F19" s="113"/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>
        <v>45</v>
      </c>
      <c r="D20" s="102">
        <v>45</v>
      </c>
      <c r="E20" s="110">
        <v>45</v>
      </c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>
        <v>350</v>
      </c>
      <c r="D22" s="104">
        <v>350</v>
      </c>
      <c r="E22" s="112">
        <v>350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v>75</v>
      </c>
      <c r="D23" s="60">
        <v>75</v>
      </c>
      <c r="E23" s="75">
        <v>80</v>
      </c>
      <c r="F23" s="113"/>
      <c r="G23" s="60"/>
    </row>
    <row r="24" spans="1:7" ht="18" customHeight="1" x14ac:dyDescent="0.25">
      <c r="A24" s="54" t="s">
        <v>38</v>
      </c>
      <c r="B24" s="59" t="s">
        <v>48</v>
      </c>
      <c r="C24" s="3">
        <v>40</v>
      </c>
      <c r="D24" s="61">
        <v>40</v>
      </c>
      <c r="E24" s="72">
        <v>45</v>
      </c>
      <c r="F24" s="114"/>
      <c r="G24" s="61"/>
    </row>
    <row r="25" spans="1:7" ht="18" customHeight="1" x14ac:dyDescent="0.25">
      <c r="A25" s="55"/>
      <c r="B25" s="63" t="s">
        <v>49</v>
      </c>
      <c r="C25" s="6">
        <v>35</v>
      </c>
      <c r="D25" s="100">
        <v>35</v>
      </c>
      <c r="E25" s="73">
        <v>35</v>
      </c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>
        <v>25</v>
      </c>
      <c r="D28" s="60">
        <v>25</v>
      </c>
      <c r="E28" s="75">
        <v>25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>
        <v>10</v>
      </c>
      <c r="D29" s="60">
        <v>10</v>
      </c>
      <c r="E29" s="75">
        <v>10</v>
      </c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>
        <v>70</v>
      </c>
      <c r="D30" s="60">
        <v>70</v>
      </c>
      <c r="E30" s="75">
        <v>70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>
        <v>7</v>
      </c>
      <c r="F35" s="113"/>
      <c r="G35" s="11" t="s">
        <v>121</v>
      </c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>
        <v>150</v>
      </c>
      <c r="D41" s="60">
        <v>150</v>
      </c>
      <c r="E41" s="75">
        <v>150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>
        <v>10</v>
      </c>
      <c r="D42" s="60">
        <v>10</v>
      </c>
      <c r="E42" s="75">
        <v>10</v>
      </c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>
        <v>7299</v>
      </c>
      <c r="D45" s="60">
        <v>7299</v>
      </c>
      <c r="E45" s="75">
        <v>7299</v>
      </c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9499</v>
      </c>
      <c r="D48" s="99">
        <f>SUM(D4,D8,D13:D19,D23,D28:D47)</f>
        <v>9499</v>
      </c>
      <c r="E48" s="71">
        <f>SUM(E4,E8,E13:E19,E23,E28:E47)</f>
        <v>9613</v>
      </c>
      <c r="F48" s="116"/>
      <c r="G48" s="9"/>
    </row>
    <row r="49" spans="1:7" s="15" customFormat="1" ht="18" customHeight="1" thickBot="1" x14ac:dyDescent="0.3">
      <c r="A49" s="1"/>
      <c r="B49" s="1"/>
      <c r="C49" s="2"/>
      <c r="D49" s="2"/>
      <c r="E49" s="2"/>
      <c r="F49" s="2"/>
      <c r="G49" s="1"/>
    </row>
    <row r="50" spans="1:7" ht="45.75" thickBot="1" x14ac:dyDescent="0.25">
      <c r="A50" s="41"/>
      <c r="B50" s="41" t="s">
        <v>0</v>
      </c>
      <c r="C50" s="52" t="s">
        <v>111</v>
      </c>
      <c r="D50" s="52" t="s">
        <v>112</v>
      </c>
      <c r="E50" s="70" t="s">
        <v>113</v>
      </c>
      <c r="F50" s="68" t="s">
        <v>119</v>
      </c>
      <c r="G50" s="42" t="s">
        <v>80</v>
      </c>
    </row>
    <row r="51" spans="1:7" s="15" customFormat="1" ht="18" customHeight="1" thickBot="1" x14ac:dyDescent="0.3">
      <c r="A51" s="30">
        <v>602</v>
      </c>
      <c r="B51" s="16" t="s">
        <v>27</v>
      </c>
      <c r="C51" s="11">
        <v>510</v>
      </c>
      <c r="D51" s="60">
        <v>510</v>
      </c>
      <c r="E51" s="75">
        <v>530</v>
      </c>
      <c r="F51" s="113"/>
      <c r="G51" s="16"/>
    </row>
    <row r="52" spans="1:7" s="15" customFormat="1" ht="18" customHeight="1" thickBot="1" x14ac:dyDescent="0.3">
      <c r="A52" s="16">
        <v>603</v>
      </c>
      <c r="B52" s="16" t="s">
        <v>28</v>
      </c>
      <c r="C52" s="11"/>
      <c r="D52" s="60"/>
      <c r="E52" s="75"/>
      <c r="F52" s="113"/>
      <c r="G52" s="16"/>
    </row>
    <row r="53" spans="1:7" s="15" customFormat="1" ht="18" customHeight="1" thickBot="1" x14ac:dyDescent="0.3">
      <c r="A53" s="16">
        <v>604</v>
      </c>
      <c r="B53" s="16" t="s">
        <v>29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28">
        <v>609</v>
      </c>
      <c r="B54" s="16" t="s">
        <v>30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641</v>
      </c>
      <c r="B55" s="16" t="s">
        <v>56</v>
      </c>
      <c r="C55" s="11"/>
      <c r="D55" s="60"/>
      <c r="E55" s="75"/>
      <c r="F55" s="113"/>
      <c r="G55" s="16"/>
    </row>
    <row r="56" spans="1:7" ht="18" customHeight="1" thickBot="1" x14ac:dyDescent="0.3">
      <c r="A56" s="16">
        <v>642</v>
      </c>
      <c r="B56" s="16" t="s">
        <v>31</v>
      </c>
      <c r="C56" s="11"/>
      <c r="D56" s="60"/>
      <c r="E56" s="75"/>
      <c r="F56" s="113"/>
      <c r="G56" s="31"/>
    </row>
    <row r="57" spans="1:7" ht="18" customHeight="1" thickBot="1" x14ac:dyDescent="0.3">
      <c r="A57" s="45" t="s">
        <v>69</v>
      </c>
      <c r="B57" s="22" t="s">
        <v>70</v>
      </c>
      <c r="C57" s="9"/>
      <c r="D57" s="99"/>
      <c r="E57" s="71"/>
      <c r="F57" s="116"/>
      <c r="G57" s="27"/>
    </row>
    <row r="58" spans="1:7" s="15" customFormat="1" ht="18" customHeight="1" thickBot="1" x14ac:dyDescent="0.3">
      <c r="A58" s="16">
        <v>648</v>
      </c>
      <c r="B58" s="16" t="s">
        <v>32</v>
      </c>
      <c r="C58" s="11"/>
      <c r="D58" s="60"/>
      <c r="E58" s="75"/>
      <c r="F58" s="113"/>
      <c r="G58" s="16"/>
    </row>
    <row r="59" spans="1:7" s="15" customFormat="1" ht="18" customHeight="1" thickBot="1" x14ac:dyDescent="0.3">
      <c r="A59" s="16">
        <v>649</v>
      </c>
      <c r="B59" s="16" t="s">
        <v>33</v>
      </c>
      <c r="C59" s="11"/>
      <c r="D59" s="60"/>
      <c r="E59" s="75"/>
      <c r="F59" s="113"/>
      <c r="G59" s="16"/>
    </row>
    <row r="60" spans="1:7" ht="18" customHeight="1" thickBot="1" x14ac:dyDescent="0.3">
      <c r="A60" s="16">
        <v>662</v>
      </c>
      <c r="B60" s="16" t="s">
        <v>13</v>
      </c>
      <c r="C60" s="11"/>
      <c r="D60" s="60"/>
      <c r="E60" s="75"/>
      <c r="F60" s="113"/>
      <c r="G60" s="31"/>
    </row>
    <row r="61" spans="1:7" ht="18" customHeight="1" thickBot="1" x14ac:dyDescent="0.3">
      <c r="A61" s="51" t="s">
        <v>74</v>
      </c>
      <c r="B61" s="26" t="s">
        <v>75</v>
      </c>
      <c r="C61" s="12"/>
      <c r="D61" s="53"/>
      <c r="E61" s="81"/>
      <c r="F61" s="122"/>
      <c r="G61" s="43"/>
    </row>
    <row r="62" spans="1:7" ht="18" customHeight="1" thickBot="1" x14ac:dyDescent="0.3">
      <c r="A62" s="28" t="s">
        <v>57</v>
      </c>
      <c r="B62" s="16" t="s">
        <v>58</v>
      </c>
      <c r="C62" s="11">
        <v>7299</v>
      </c>
      <c r="D62" s="98">
        <v>7299</v>
      </c>
      <c r="E62" s="93">
        <v>7299</v>
      </c>
      <c r="F62" s="113">
        <f>SUM(F63:F65)</f>
        <v>0</v>
      </c>
      <c r="G62" s="31"/>
    </row>
    <row r="63" spans="1:7" ht="18" customHeight="1" thickBot="1" x14ac:dyDescent="0.3">
      <c r="A63" s="90" t="s">
        <v>38</v>
      </c>
      <c r="B63" s="130" t="s">
        <v>90</v>
      </c>
      <c r="C63" s="131"/>
      <c r="D63" s="132"/>
      <c r="E63" s="133"/>
      <c r="F63" s="134"/>
      <c r="G63" s="135" t="s">
        <v>99</v>
      </c>
    </row>
    <row r="64" spans="1:7" ht="18" customHeight="1" thickBot="1" x14ac:dyDescent="0.3">
      <c r="A64" s="90"/>
      <c r="B64" s="91" t="s">
        <v>91</v>
      </c>
      <c r="C64" s="11">
        <v>7299</v>
      </c>
      <c r="D64" s="60">
        <v>7299</v>
      </c>
      <c r="E64" s="81">
        <v>7299</v>
      </c>
      <c r="F64" s="122"/>
      <c r="G64" s="43" t="s">
        <v>86</v>
      </c>
    </row>
    <row r="65" spans="1:7" ht="18" customHeight="1" thickBot="1" x14ac:dyDescent="0.3">
      <c r="A65" s="95"/>
      <c r="B65" s="96" t="s">
        <v>92</v>
      </c>
      <c r="C65" s="44"/>
      <c r="D65" s="106"/>
      <c r="E65" s="97"/>
      <c r="F65" s="121"/>
      <c r="G65" s="32" t="s">
        <v>89</v>
      </c>
    </row>
    <row r="66" spans="1:7" s="15" customFormat="1" ht="18" customHeight="1" thickTop="1" thickBot="1" x14ac:dyDescent="0.3">
      <c r="A66" s="23" t="s">
        <v>21</v>
      </c>
      <c r="B66" s="23" t="s">
        <v>16</v>
      </c>
      <c r="C66" s="9">
        <f>SUM(C51:C62)</f>
        <v>7809</v>
      </c>
      <c r="D66" s="9">
        <f>SUM(D51:D62)</f>
        <v>7809</v>
      </c>
      <c r="E66" s="9">
        <f>SUM(E51:E62)</f>
        <v>7829</v>
      </c>
      <c r="F66" s="9">
        <f>SUM(F51:F62)</f>
        <v>0</v>
      </c>
      <c r="G66" s="23"/>
    </row>
    <row r="67" spans="1:7" s="15" customFormat="1" ht="18" customHeight="1" thickBot="1" x14ac:dyDescent="0.3">
      <c r="A67" s="1"/>
      <c r="B67" s="1"/>
      <c r="C67" s="2"/>
      <c r="D67" s="2"/>
      <c r="E67" s="2"/>
      <c r="F67" s="2"/>
      <c r="G67" s="1"/>
    </row>
    <row r="68" spans="1:7" s="15" customFormat="1" ht="25.5" customHeight="1" thickBot="1" x14ac:dyDescent="0.3">
      <c r="A68" s="57" t="s">
        <v>93</v>
      </c>
      <c r="B68" s="57"/>
      <c r="C68" s="57"/>
      <c r="D68" s="57"/>
      <c r="E68" s="220" t="s">
        <v>116</v>
      </c>
      <c r="F68" s="221" t="s">
        <v>117</v>
      </c>
      <c r="G68" s="57"/>
    </row>
    <row r="69" spans="1:7" ht="18" customHeight="1" x14ac:dyDescent="0.2">
      <c r="A69" s="21" t="s">
        <v>17</v>
      </c>
      <c r="B69" s="21" t="s">
        <v>94</v>
      </c>
      <c r="C69" s="35">
        <f>SUM(C66)</f>
        <v>7809</v>
      </c>
      <c r="D69" s="35">
        <f>SUM(D66)</f>
        <v>7809</v>
      </c>
      <c r="E69" s="82">
        <f>SUM(E66)</f>
        <v>7829</v>
      </c>
      <c r="F69" s="85">
        <f>SUM(F66)</f>
        <v>0</v>
      </c>
      <c r="G69" s="21"/>
    </row>
    <row r="70" spans="1:7" ht="18" customHeight="1" x14ac:dyDescent="0.2">
      <c r="A70" s="27" t="s">
        <v>17</v>
      </c>
      <c r="B70" s="27" t="s">
        <v>95</v>
      </c>
      <c r="C70" s="123">
        <f>'rozpočet DČ 2020'!C71</f>
        <v>0</v>
      </c>
      <c r="D70" s="123">
        <f>'rozpočet DČ 2020'!D71</f>
        <v>0</v>
      </c>
      <c r="E70" s="125">
        <f>'rozpočet DČ 2020'!E71</f>
        <v>0</v>
      </c>
      <c r="F70" s="126">
        <f>'rozpočet DČ 2020'!F71</f>
        <v>0</v>
      </c>
      <c r="G70" s="27"/>
    </row>
    <row r="71" spans="1:7" ht="18" customHeight="1" x14ac:dyDescent="0.2">
      <c r="A71" s="19" t="s">
        <v>19</v>
      </c>
      <c r="B71" s="19" t="s">
        <v>96</v>
      </c>
      <c r="C71" s="124">
        <f>SUM(C48)</f>
        <v>9499</v>
      </c>
      <c r="D71" s="124">
        <f>SUM(D48)</f>
        <v>9499</v>
      </c>
      <c r="E71" s="125">
        <f>SUM(E48)</f>
        <v>9613</v>
      </c>
      <c r="F71" s="126">
        <f>SUM(F48)</f>
        <v>0</v>
      </c>
      <c r="G71" s="127"/>
    </row>
    <row r="72" spans="1:7" ht="18" customHeight="1" thickBot="1" x14ac:dyDescent="0.25">
      <c r="A72" s="20" t="s">
        <v>19</v>
      </c>
      <c r="B72" s="20" t="s">
        <v>97</v>
      </c>
      <c r="C72" s="128">
        <f>'rozpočet DČ 2020'!C72</f>
        <v>0</v>
      </c>
      <c r="D72" s="128">
        <f>'rozpočet DČ 2020'!D72</f>
        <v>0</v>
      </c>
      <c r="E72" s="125">
        <f>'rozpočet DČ 2020'!E72</f>
        <v>0</v>
      </c>
      <c r="F72" s="126">
        <f>'rozpočet DČ 2020'!F72</f>
        <v>0</v>
      </c>
      <c r="G72" s="20"/>
    </row>
    <row r="73" spans="1:7" s="15" customFormat="1" ht="18" customHeight="1" thickBot="1" x14ac:dyDescent="0.3">
      <c r="A73" s="16"/>
      <c r="B73" s="38" t="s">
        <v>98</v>
      </c>
      <c r="C73" s="39">
        <f>SUM(C71-C69)</f>
        <v>1690</v>
      </c>
      <c r="D73" s="39">
        <f>SUM(D71-D69)</f>
        <v>1690</v>
      </c>
      <c r="E73" s="219">
        <f>SUM(E71-E69)</f>
        <v>1784</v>
      </c>
      <c r="F73" s="87">
        <f>SUM(F71-F69)</f>
        <v>0</v>
      </c>
      <c r="G73" s="16"/>
    </row>
    <row r="74" spans="1:7" s="15" customFormat="1" ht="18" customHeight="1" x14ac:dyDescent="0.25">
      <c r="A74" s="201" t="s">
        <v>72</v>
      </c>
      <c r="B74" s="201"/>
      <c r="C74" s="201"/>
      <c r="D74" s="201"/>
      <c r="E74" s="201"/>
      <c r="F74" s="201"/>
      <c r="G74" s="201"/>
    </row>
    <row r="75" spans="1:7" s="15" customFormat="1" ht="18" customHeight="1" x14ac:dyDescent="0.25">
      <c r="A75" s="58" t="s">
        <v>81</v>
      </c>
      <c r="B75" s="47"/>
      <c r="C75" s="48"/>
      <c r="D75" s="48"/>
      <c r="E75" s="48"/>
      <c r="F75" s="48"/>
      <c r="G75" s="1"/>
    </row>
    <row r="76" spans="1:7" ht="14.25" customHeight="1" x14ac:dyDescent="0.25">
      <c r="A76" s="202" t="s">
        <v>22</v>
      </c>
      <c r="B76" s="202"/>
    </row>
    <row r="77" spans="1:7" ht="12.75" customHeight="1" x14ac:dyDescent="0.25">
      <c r="A77" s="222" t="s">
        <v>158</v>
      </c>
      <c r="B77" s="222"/>
    </row>
    <row r="78" spans="1:7" ht="18" customHeight="1" x14ac:dyDescent="0.25">
      <c r="A78" s="202"/>
      <c r="B78" s="202"/>
    </row>
    <row r="79" spans="1:7" ht="18" customHeight="1" x14ac:dyDescent="0.25"/>
    <row r="80" spans="1:7" ht="18" customHeight="1" x14ac:dyDescent="0.25"/>
    <row r="81" ht="18" customHeight="1" x14ac:dyDescent="0.25"/>
    <row r="82" ht="18" customHeight="1" x14ac:dyDescent="0.25"/>
  </sheetData>
  <protectedRanges>
    <protectedRange sqref="C2" name="Oblast10_1"/>
    <protectedRange sqref="C76:G78" name="Oblast9_1"/>
    <protectedRange sqref="C51:G62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3:G65" name="Oblast8_2_1"/>
  </protectedRanges>
  <mergeCells count="8">
    <mergeCell ref="A74:G74"/>
    <mergeCell ref="A76:B76"/>
    <mergeCell ref="A78:B78"/>
    <mergeCell ref="A1:G1"/>
    <mergeCell ref="A2:B2"/>
    <mergeCell ref="C2:G2"/>
    <mergeCell ref="A5:A7"/>
    <mergeCell ref="A9:A12"/>
  </mergeCells>
  <pageMargins left="0.98425196850393704" right="0.98425196850393704" top="0.98425196850393704" bottom="0.59055118110236227" header="0.51181102362204722" footer="0.51181102362204722"/>
  <pageSetup paperSize="9" scale="5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workbookViewId="0">
      <selection activeCell="H5" sqref="H5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115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15" t="s">
        <v>78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82</v>
      </c>
      <c r="D3" s="52" t="s">
        <v>77</v>
      </c>
      <c r="E3" s="70" t="s">
        <v>83</v>
      </c>
      <c r="F3" s="68" t="s">
        <v>84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8">
        <f>SUM(C5:C7)</f>
        <v>0</v>
      </c>
      <c r="D4" s="9">
        <f>SUM(D5:D7)</f>
        <v>0</v>
      </c>
      <c r="E4" s="71">
        <f>SUM(E5:E7)</f>
        <v>0</v>
      </c>
      <c r="F4" s="69">
        <f>SUM(F5:F7)</f>
        <v>0</v>
      </c>
      <c r="G4" s="9"/>
    </row>
    <row r="5" spans="1:8" ht="18" customHeight="1" x14ac:dyDescent="0.25">
      <c r="A5" s="209" t="s">
        <v>38</v>
      </c>
      <c r="B5" s="17" t="s">
        <v>39</v>
      </c>
      <c r="C5" s="3"/>
      <c r="D5" s="100"/>
      <c r="E5" s="72"/>
      <c r="F5" s="117"/>
      <c r="G5" s="3"/>
    </row>
    <row r="6" spans="1:8" ht="18" customHeight="1" x14ac:dyDescent="0.25">
      <c r="A6" s="210"/>
      <c r="B6" s="19" t="s">
        <v>40</v>
      </c>
      <c r="C6" s="4" t="s">
        <v>53</v>
      </c>
      <c r="D6" s="65"/>
      <c r="E6" s="73"/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/>
      <c r="D7" s="101"/>
      <c r="E7" s="74"/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f>SUM(C9:C12)</f>
        <v>0</v>
      </c>
      <c r="D8" s="60">
        <f>SUM(D9:D12)</f>
        <v>0</v>
      </c>
      <c r="E8" s="75">
        <f>SUM(E9:E12)</f>
        <v>0</v>
      </c>
      <c r="F8" s="113">
        <f>SUM(F9:F12)</f>
        <v>0</v>
      </c>
      <c r="G8" s="11"/>
    </row>
    <row r="9" spans="1:8" ht="18" customHeight="1" x14ac:dyDescent="0.25">
      <c r="A9" s="212" t="s">
        <v>38</v>
      </c>
      <c r="B9" s="21" t="s">
        <v>42</v>
      </c>
      <c r="C9" s="3"/>
      <c r="D9" s="61"/>
      <c r="E9" s="76"/>
      <c r="F9" s="117"/>
      <c r="G9" s="3"/>
    </row>
    <row r="10" spans="1:8" ht="18" customHeight="1" x14ac:dyDescent="0.25">
      <c r="A10" s="213"/>
      <c r="B10" s="19" t="s">
        <v>43</v>
      </c>
      <c r="C10" s="6"/>
      <c r="D10" s="100"/>
      <c r="E10" s="72"/>
      <c r="F10" s="114"/>
      <c r="G10" s="6"/>
    </row>
    <row r="11" spans="1:8" ht="18" customHeight="1" x14ac:dyDescent="0.25">
      <c r="A11" s="213"/>
      <c r="B11" s="19" t="s">
        <v>44</v>
      </c>
      <c r="C11" s="4"/>
      <c r="D11" s="65"/>
      <c r="E11" s="73"/>
      <c r="F11" s="115"/>
      <c r="G11" s="4"/>
    </row>
    <row r="12" spans="1:8" ht="18" customHeight="1" thickBot="1" x14ac:dyDescent="0.3">
      <c r="A12" s="214"/>
      <c r="B12" s="20" t="s">
        <v>45</v>
      </c>
      <c r="C12" s="107"/>
      <c r="D12" s="67"/>
      <c r="E12" s="77"/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/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/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/>
      <c r="F17" s="113"/>
      <c r="G17" s="10"/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f>SUM(C20:C22)</f>
        <v>0</v>
      </c>
      <c r="D19" s="98">
        <f>SUM(D20:D22)</f>
        <v>0</v>
      </c>
      <c r="E19" s="93">
        <f>SUM(E20:E22)</f>
        <v>0</v>
      </c>
      <c r="F19" s="113">
        <f>SUM(F20:F22)</f>
        <v>0</v>
      </c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/>
      <c r="D20" s="102"/>
      <c r="E20" s="110"/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/>
      <c r="D22" s="104"/>
      <c r="E22" s="112"/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f>SUM(C24:C27)</f>
        <v>0</v>
      </c>
      <c r="D23" s="60">
        <f>SUM(D24:D27)</f>
        <v>0</v>
      </c>
      <c r="E23" s="75">
        <f>SUM(E24:E27)</f>
        <v>0</v>
      </c>
      <c r="F23" s="113">
        <f>SUM(F24:F27)</f>
        <v>0</v>
      </c>
      <c r="G23" s="60"/>
    </row>
    <row r="24" spans="1:7" ht="18" customHeight="1" x14ac:dyDescent="0.25">
      <c r="A24" s="54" t="s">
        <v>38</v>
      </c>
      <c r="B24" s="59" t="s">
        <v>48</v>
      </c>
      <c r="C24" s="3"/>
      <c r="D24" s="61"/>
      <c r="E24" s="72"/>
      <c r="F24" s="114"/>
      <c r="G24" s="61"/>
    </row>
    <row r="25" spans="1:7" ht="18" customHeight="1" x14ac:dyDescent="0.25">
      <c r="A25" s="55"/>
      <c r="B25" s="63" t="s">
        <v>49</v>
      </c>
      <c r="C25" s="4"/>
      <c r="D25" s="65"/>
      <c r="E25" s="73"/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/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/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/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/>
      <c r="F35" s="113"/>
      <c r="G35" s="11"/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/>
      <c r="D41" s="60"/>
      <c r="E41" s="75"/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/>
      <c r="D42" s="60"/>
      <c r="E42" s="75"/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0</v>
      </c>
      <c r="E48" s="71">
        <f>SUM(E4,E8,E13:E19,E23,E28:E47)</f>
        <v>0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82</v>
      </c>
      <c r="D51" s="52" t="s">
        <v>77</v>
      </c>
      <c r="E51" s="70" t="s">
        <v>83</v>
      </c>
      <c r="F51" s="68" t="s">
        <v>84</v>
      </c>
      <c r="G51" s="42" t="s">
        <v>80</v>
      </c>
    </row>
    <row r="52" spans="1:7" s="15" customFormat="1" ht="18" customHeight="1" thickBot="1" x14ac:dyDescent="0.3">
      <c r="A52" s="30">
        <v>602</v>
      </c>
      <c r="B52" s="16" t="s">
        <v>27</v>
      </c>
      <c r="C52" s="11"/>
      <c r="D52" s="60"/>
      <c r="E52" s="75"/>
      <c r="F52" s="113"/>
      <c r="G52" s="16"/>
    </row>
    <row r="53" spans="1:7" s="15" customFormat="1" ht="18" customHeight="1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</row>
    <row r="56" spans="1:7" s="15" customFormat="1" ht="18" customHeight="1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</row>
    <row r="57" spans="1:7" ht="18" customHeight="1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</row>
    <row r="58" spans="1:7" ht="18" customHeight="1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</row>
    <row r="59" spans="1:7" s="15" customFormat="1" ht="18" customHeight="1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</row>
    <row r="60" spans="1:7" s="15" customFormat="1" ht="18" customHeight="1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</row>
    <row r="62" spans="1:7" ht="18" customHeight="1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</row>
    <row r="63" spans="1:7" ht="18" customHeight="1" thickBot="1" x14ac:dyDescent="0.3">
      <c r="A63" s="28" t="s">
        <v>57</v>
      </c>
      <c r="B63" s="16" t="s">
        <v>58</v>
      </c>
      <c r="C63" s="11">
        <f>SUM(C64:C66)</f>
        <v>0</v>
      </c>
      <c r="D63" s="98">
        <f>SUM(D64:D66)</f>
        <v>0</v>
      </c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38</v>
      </c>
      <c r="B64" s="91" t="s">
        <v>90</v>
      </c>
      <c r="C64" s="11"/>
      <c r="D64" s="60"/>
      <c r="E64" s="81"/>
      <c r="F64" s="122"/>
      <c r="G64" s="43"/>
    </row>
    <row r="65" spans="1:7" ht="18" customHeight="1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</row>
    <row r="66" spans="1:7" ht="18" customHeight="1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>
        <f>SUM(C52:C63)</f>
        <v>0</v>
      </c>
      <c r="D67" s="9">
        <f>SUM(D52:D63)</f>
        <v>0</v>
      </c>
      <c r="E67" s="9">
        <f>SUM(E52:E63)</f>
        <v>0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53</v>
      </c>
    </row>
    <row r="70" spans="1:7" s="15" customFormat="1" ht="46.5" customHeight="1" thickBot="1" x14ac:dyDescent="0.3">
      <c r="A70" s="57" t="s">
        <v>79</v>
      </c>
      <c r="B70" s="57"/>
      <c r="C70" s="57"/>
      <c r="D70" s="57"/>
      <c r="E70" s="88" t="s">
        <v>83</v>
      </c>
      <c r="F70" s="68" t="s">
        <v>84</v>
      </c>
      <c r="G70" s="57"/>
    </row>
    <row r="71" spans="1:7" ht="18" customHeight="1" x14ac:dyDescent="0.2">
      <c r="A71" s="21" t="s">
        <v>17</v>
      </c>
      <c r="B71" s="21" t="s">
        <v>18</v>
      </c>
      <c r="C71" s="35">
        <f>SUM(C67)</f>
        <v>0</v>
      </c>
      <c r="D71" s="35">
        <f>SUM(D67)</f>
        <v>0</v>
      </c>
      <c r="E71" s="82">
        <f>SUM(E67)</f>
        <v>0</v>
      </c>
      <c r="F71" s="85">
        <f>SUM(F67)</f>
        <v>0</v>
      </c>
      <c r="G71" s="21"/>
    </row>
    <row r="72" spans="1:7" ht="18" customHeight="1" thickBot="1" x14ac:dyDescent="0.25">
      <c r="A72" s="36" t="s">
        <v>19</v>
      </c>
      <c r="B72" s="36" t="s">
        <v>20</v>
      </c>
      <c r="C72" s="37">
        <f>SUM(C48)</f>
        <v>0</v>
      </c>
      <c r="D72" s="37">
        <f>SUM(D48)</f>
        <v>0</v>
      </c>
      <c r="E72" s="83">
        <f>SUM(E48)</f>
        <v>0</v>
      </c>
      <c r="F72" s="86">
        <f>SUM(F48)</f>
        <v>0</v>
      </c>
      <c r="G72" s="20"/>
    </row>
    <row r="73" spans="1:7" s="15" customFormat="1" ht="18" customHeight="1" thickBot="1" x14ac:dyDescent="0.3">
      <c r="A73" s="16"/>
      <c r="B73" s="38" t="s">
        <v>76</v>
      </c>
      <c r="C73" s="39">
        <f>SUM(C72-C71)</f>
        <v>0</v>
      </c>
      <c r="D73" s="39">
        <f>SUM(D72-D71)</f>
        <v>0</v>
      </c>
      <c r="E73" s="84">
        <f>SUM(E72-E71)</f>
        <v>0</v>
      </c>
      <c r="F73" s="87">
        <f>SUM(F72-F71)</f>
        <v>0</v>
      </c>
      <c r="G73" s="16"/>
    </row>
    <row r="74" spans="1:7" s="15" customFormat="1" ht="18" customHeight="1" x14ac:dyDescent="0.25">
      <c r="A74" s="1"/>
      <c r="B74" s="47"/>
      <c r="C74" s="48"/>
      <c r="D74" s="48"/>
      <c r="E74" s="48"/>
      <c r="F74" s="48"/>
      <c r="G74" s="1"/>
    </row>
    <row r="75" spans="1:7" s="15" customFormat="1" ht="18" customHeight="1" x14ac:dyDescent="0.25">
      <c r="A75" s="1"/>
      <c r="B75" s="47"/>
      <c r="C75" s="48"/>
      <c r="D75" s="48"/>
      <c r="E75" s="48"/>
      <c r="F75" s="48"/>
      <c r="G75" s="1"/>
    </row>
    <row r="76" spans="1:7" s="15" customFormat="1" ht="18" customHeight="1" x14ac:dyDescent="0.25">
      <c r="A76" s="201" t="s">
        <v>72</v>
      </c>
      <c r="B76" s="201"/>
      <c r="C76" s="201"/>
      <c r="D76" s="201"/>
      <c r="E76" s="201"/>
      <c r="F76" s="201"/>
      <c r="G76" s="201"/>
    </row>
    <row r="77" spans="1:7" s="15" customFormat="1" ht="18" customHeight="1" x14ac:dyDescent="0.25">
      <c r="A77" s="58" t="s">
        <v>81</v>
      </c>
      <c r="B77" s="47"/>
      <c r="C77" s="48"/>
      <c r="D77" s="48"/>
      <c r="E77" s="48"/>
      <c r="F77" s="48"/>
      <c r="G77" s="1"/>
    </row>
    <row r="78" spans="1:7" s="15" customFormat="1" ht="18" customHeight="1" x14ac:dyDescent="0.25">
      <c r="A78" s="1"/>
      <c r="B78" s="47"/>
      <c r="C78" s="48"/>
      <c r="D78" s="48"/>
      <c r="E78" s="48"/>
      <c r="F78" s="48"/>
      <c r="G78" s="1"/>
    </row>
    <row r="79" spans="1:7" s="15" customFormat="1" ht="18" customHeight="1" x14ac:dyDescent="0.25">
      <c r="A79" s="1"/>
      <c r="B79" s="47"/>
      <c r="C79" s="48"/>
      <c r="D79" s="48"/>
      <c r="E79" s="48"/>
      <c r="F79" s="48"/>
      <c r="G79" s="1"/>
    </row>
    <row r="80" spans="1:7" ht="18" customHeight="1" x14ac:dyDescent="0.25">
      <c r="A80" s="202" t="s">
        <v>22</v>
      </c>
      <c r="B80" s="202"/>
    </row>
    <row r="81" spans="1:2" ht="18" customHeight="1" x14ac:dyDescent="0.25">
      <c r="A81" s="202" t="s">
        <v>23</v>
      </c>
      <c r="B81" s="202"/>
    </row>
    <row r="82" spans="1:2" ht="18" customHeight="1" x14ac:dyDescent="0.25">
      <c r="A82" s="202" t="s">
        <v>24</v>
      </c>
      <c r="B82" s="202"/>
    </row>
    <row r="83" spans="1:2" ht="18" customHeight="1" x14ac:dyDescent="0.25"/>
    <row r="84" spans="1:2" ht="18" customHeight="1" x14ac:dyDescent="0.25"/>
    <row r="85" spans="1:2" ht="18" customHeight="1" x14ac:dyDescent="0.25"/>
    <row r="86" spans="1:2" ht="18" customHeight="1" x14ac:dyDescent="0.25"/>
  </sheetData>
  <protectedRanges>
    <protectedRange sqref="C2" name="Oblast10"/>
    <protectedRange sqref="C80:G82" name="Oblast9"/>
    <protectedRange sqref="C52:G63" name="Oblast8"/>
    <protectedRange sqref="C9:G18" name="Oblast4"/>
    <protectedRange sqref="C20:G22" name="Oblast3"/>
    <protectedRange sqref="C9:G18" name="Oblast2"/>
    <protectedRange sqref="C5:G7" name="Oblast1"/>
    <protectedRange sqref="C20:G22" name="Oblast6"/>
    <protectedRange sqref="C24:G47" name="Oblast7"/>
    <protectedRange sqref="C64:G66" name="Oblast8_2"/>
  </protectedRanges>
  <mergeCells count="9">
    <mergeCell ref="A80:B80"/>
    <mergeCell ref="A81:B81"/>
    <mergeCell ref="A82:B82"/>
    <mergeCell ref="A1:G1"/>
    <mergeCell ref="A2:B2"/>
    <mergeCell ref="C2:G2"/>
    <mergeCell ref="A5:A7"/>
    <mergeCell ref="A9:A12"/>
    <mergeCell ref="A76:G7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8"/>
  <sheetViews>
    <sheetView topLeftCell="A56" zoomScaleNormal="100" workbookViewId="0">
      <selection activeCell="A84" sqref="A84:B84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110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06" t="s">
        <v>103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116</v>
      </c>
      <c r="F3" s="68" t="s">
        <v>114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11"/>
      <c r="D4" s="99"/>
      <c r="E4" s="71">
        <f>SUM(E5:E7)</f>
        <v>34</v>
      </c>
      <c r="F4" s="113">
        <f>SUM(F5:F7)</f>
        <v>0</v>
      </c>
      <c r="G4" s="9"/>
    </row>
    <row r="5" spans="1:8" ht="18" customHeight="1" x14ac:dyDescent="0.25">
      <c r="A5" s="209" t="s">
        <v>38</v>
      </c>
      <c r="B5" s="17" t="s">
        <v>39</v>
      </c>
      <c r="C5" s="6"/>
      <c r="D5" s="100"/>
      <c r="E5" s="72"/>
      <c r="F5" s="114"/>
      <c r="G5" s="3"/>
    </row>
    <row r="6" spans="1:8" ht="18" customHeight="1" x14ac:dyDescent="0.25">
      <c r="A6" s="210"/>
      <c r="B6" s="19" t="s">
        <v>40</v>
      </c>
      <c r="C6" s="4"/>
      <c r="D6" s="65"/>
      <c r="E6" s="73">
        <v>4</v>
      </c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/>
      <c r="D7" s="101"/>
      <c r="E7" s="74">
        <v>30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/>
      <c r="D8" s="60"/>
      <c r="E8" s="75">
        <f>SUM(E9:E12)</f>
        <v>0</v>
      </c>
      <c r="F8" s="113">
        <f>SUM(F9:F12)</f>
        <v>0</v>
      </c>
      <c r="G8" s="11"/>
    </row>
    <row r="9" spans="1:8" ht="18" customHeight="1" x14ac:dyDescent="0.25">
      <c r="A9" s="212" t="s">
        <v>38</v>
      </c>
      <c r="B9" s="21" t="s">
        <v>42</v>
      </c>
      <c r="C9" s="3"/>
      <c r="D9" s="61"/>
      <c r="E9" s="76"/>
      <c r="F9" s="117"/>
      <c r="G9" s="3"/>
    </row>
    <row r="10" spans="1:8" ht="18" customHeight="1" x14ac:dyDescent="0.25">
      <c r="A10" s="213"/>
      <c r="B10" s="19" t="s">
        <v>43</v>
      </c>
      <c r="C10" s="6"/>
      <c r="D10" s="100"/>
      <c r="E10" s="72"/>
      <c r="F10" s="114"/>
      <c r="G10" s="6"/>
    </row>
    <row r="11" spans="1:8" ht="18" customHeight="1" x14ac:dyDescent="0.25">
      <c r="A11" s="213"/>
      <c r="B11" s="19" t="s">
        <v>44</v>
      </c>
      <c r="C11" s="4"/>
      <c r="D11" s="65"/>
      <c r="E11" s="73"/>
      <c r="F11" s="115"/>
      <c r="G11" s="4"/>
    </row>
    <row r="12" spans="1:8" ht="18" customHeight="1" thickBot="1" x14ac:dyDescent="0.3">
      <c r="A12" s="214"/>
      <c r="B12" s="20" t="s">
        <v>45</v>
      </c>
      <c r="C12" s="107"/>
      <c r="D12" s="67"/>
      <c r="E12" s="77"/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/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/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/>
      <c r="F17" s="113"/>
      <c r="G17" s="10"/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/>
      <c r="D19" s="98"/>
      <c r="E19" s="93">
        <f>SUM(E20:E22)</f>
        <v>0</v>
      </c>
      <c r="F19" s="113">
        <f>SUM(F20:F22)</f>
        <v>0</v>
      </c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/>
      <c r="D20" s="102"/>
      <c r="E20" s="110"/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/>
      <c r="D22" s="104"/>
      <c r="E22" s="112"/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/>
      <c r="D23" s="60"/>
      <c r="E23" s="75">
        <f>SUM(E24:E27)</f>
        <v>0</v>
      </c>
      <c r="F23" s="113">
        <f>SUM(F24:F27)</f>
        <v>0</v>
      </c>
      <c r="G23" s="60"/>
    </row>
    <row r="24" spans="1:7" ht="18" customHeight="1" x14ac:dyDescent="0.25">
      <c r="A24" s="54" t="s">
        <v>38</v>
      </c>
      <c r="B24" s="59" t="s">
        <v>48</v>
      </c>
      <c r="C24" s="3"/>
      <c r="D24" s="61"/>
      <c r="E24" s="72"/>
      <c r="F24" s="114"/>
      <c r="G24" s="61"/>
    </row>
    <row r="25" spans="1:7" ht="18" customHeight="1" x14ac:dyDescent="0.25">
      <c r="A25" s="55"/>
      <c r="B25" s="63" t="s">
        <v>49</v>
      </c>
      <c r="C25" s="6"/>
      <c r="D25" s="100"/>
      <c r="E25" s="73"/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/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/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/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/>
      <c r="F35" s="113"/>
      <c r="G35" s="11"/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/>
      <c r="D41" s="60"/>
      <c r="E41" s="75"/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/>
      <c r="D42" s="60"/>
      <c r="E42" s="75"/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0</v>
      </c>
      <c r="E48" s="71">
        <f>SUM(E4,E8,E13:E19,E23,E28:E47)</f>
        <v>34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111</v>
      </c>
      <c r="D51" s="52" t="s">
        <v>112</v>
      </c>
      <c r="E51" s="70" t="s">
        <v>113</v>
      </c>
      <c r="F51" s="68" t="s">
        <v>117</v>
      </c>
      <c r="G51" s="42" t="s">
        <v>80</v>
      </c>
    </row>
    <row r="52" spans="1:7" s="15" customFormat="1" ht="18" customHeight="1" thickBot="1" x14ac:dyDescent="0.3">
      <c r="A52" s="30">
        <v>602</v>
      </c>
      <c r="B52" s="16" t="s">
        <v>27</v>
      </c>
      <c r="C52" s="11"/>
      <c r="D52" s="60"/>
      <c r="E52" s="75">
        <v>17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</row>
    <row r="56" spans="1:7" s="15" customFormat="1" ht="18" customHeight="1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</row>
    <row r="57" spans="1:7" ht="18" customHeight="1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</row>
    <row r="58" spans="1:7" ht="18" customHeight="1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</row>
    <row r="59" spans="1:7" s="15" customFormat="1" ht="18" customHeight="1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</row>
    <row r="60" spans="1:7" s="15" customFormat="1" ht="18" customHeight="1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</row>
    <row r="62" spans="1:7" ht="18" customHeight="1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</row>
    <row r="63" spans="1:7" ht="18" customHeight="1" thickBot="1" x14ac:dyDescent="0.3">
      <c r="A63" s="28" t="s">
        <v>57</v>
      </c>
      <c r="B63" s="16" t="s">
        <v>58</v>
      </c>
      <c r="C63" s="11"/>
      <c r="D63" s="98"/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38</v>
      </c>
      <c r="B64" s="130" t="s">
        <v>90</v>
      </c>
      <c r="C64" s="131"/>
      <c r="D64" s="132"/>
      <c r="E64" s="133"/>
      <c r="F64" s="134"/>
      <c r="G64" s="135" t="s">
        <v>99</v>
      </c>
    </row>
    <row r="65" spans="1:7" ht="18" customHeight="1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</row>
    <row r="66" spans="1:7" ht="18" customHeight="1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/>
      <c r="D67" s="9"/>
      <c r="E67" s="9">
        <f>SUM(E52:E63)</f>
        <v>17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53</v>
      </c>
    </row>
    <row r="70" spans="1:7" s="15" customFormat="1" ht="46.5" customHeight="1" thickBot="1" x14ac:dyDescent="0.3">
      <c r="A70" s="57" t="s">
        <v>93</v>
      </c>
      <c r="B70" s="57"/>
      <c r="C70" s="57"/>
      <c r="D70" s="57"/>
      <c r="E70" s="88" t="s">
        <v>118</v>
      </c>
      <c r="F70" s="68" t="s">
        <v>119</v>
      </c>
      <c r="G70" s="57"/>
    </row>
    <row r="71" spans="1:7" ht="18" customHeight="1" x14ac:dyDescent="0.2">
      <c r="A71" s="21" t="s">
        <v>17</v>
      </c>
      <c r="B71" s="21" t="s">
        <v>94</v>
      </c>
      <c r="C71" s="35">
        <f>SUM(C67)</f>
        <v>0</v>
      </c>
      <c r="D71" s="35">
        <f>SUM(D67)</f>
        <v>0</v>
      </c>
      <c r="E71" s="82">
        <f>SUM(E67)</f>
        <v>17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95</v>
      </c>
      <c r="C72" s="123">
        <f>'rozpočet DČ 2020'!C71</f>
        <v>0</v>
      </c>
      <c r="D72" s="123">
        <f>'rozpočet DČ 2020'!D71</f>
        <v>0</v>
      </c>
      <c r="E72" s="125">
        <f>'rozpočet DČ 2020'!E71</f>
        <v>0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96</v>
      </c>
      <c r="C73" s="124">
        <f>SUM(C48)</f>
        <v>0</v>
      </c>
      <c r="D73" s="124">
        <f>SUM(D48)</f>
        <v>0</v>
      </c>
      <c r="E73" s="125">
        <f>SUM(E48)</f>
        <v>34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97</v>
      </c>
      <c r="C74" s="128">
        <f>'rozpočet DČ 2020'!C72</f>
        <v>0</v>
      </c>
      <c r="D74" s="128">
        <f>'rozpočet DČ 2020'!D72</f>
        <v>0</v>
      </c>
      <c r="E74" s="125">
        <f>'rozpočet DČ 2020'!E72</f>
        <v>0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98</v>
      </c>
      <c r="C75" s="39">
        <f>SUM(C73-C71)</f>
        <v>0</v>
      </c>
      <c r="D75" s="39">
        <f>SUM(D73-D71)</f>
        <v>0</v>
      </c>
      <c r="E75" s="84">
        <f>SUM(E73-E71)</f>
        <v>17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1"/>
      <c r="B77" s="47"/>
      <c r="C77" s="48"/>
      <c r="D77" s="48"/>
      <c r="E77" s="129"/>
      <c r="F77" s="129"/>
      <c r="G77" s="1"/>
    </row>
    <row r="78" spans="1:7" s="15" customFormat="1" ht="18" customHeight="1" x14ac:dyDescent="0.25">
      <c r="A78" s="201" t="s">
        <v>72</v>
      </c>
      <c r="B78" s="201"/>
      <c r="C78" s="201"/>
      <c r="D78" s="201"/>
      <c r="E78" s="201"/>
      <c r="F78" s="201"/>
      <c r="G78" s="201"/>
    </row>
    <row r="79" spans="1:7" s="15" customFormat="1" ht="18" customHeight="1" x14ac:dyDescent="0.25">
      <c r="A79" s="58" t="s">
        <v>81</v>
      </c>
      <c r="B79" s="47"/>
      <c r="C79" s="48"/>
      <c r="D79" s="48"/>
      <c r="E79" s="48"/>
      <c r="F79" s="48"/>
      <c r="G79" s="1"/>
    </row>
    <row r="80" spans="1:7" s="15" customFormat="1" ht="18" customHeight="1" x14ac:dyDescent="0.25">
      <c r="A80" s="1"/>
      <c r="B80" s="47"/>
      <c r="C80" s="48"/>
      <c r="D80" s="48"/>
      <c r="E80" s="48"/>
      <c r="F80" s="48"/>
      <c r="G80" s="1"/>
    </row>
    <row r="81" spans="1:7" s="15" customFormat="1" ht="18" customHeight="1" x14ac:dyDescent="0.25">
      <c r="A81" s="1"/>
      <c r="B81" s="47"/>
      <c r="C81" s="48"/>
      <c r="D81" s="48"/>
      <c r="E81" s="48"/>
      <c r="F81" s="48"/>
      <c r="G81" s="1"/>
    </row>
    <row r="82" spans="1:7" ht="18" customHeight="1" x14ac:dyDescent="0.25">
      <c r="A82" s="202" t="s">
        <v>22</v>
      </c>
      <c r="B82" s="202"/>
    </row>
    <row r="83" spans="1:7" ht="18" customHeight="1" x14ac:dyDescent="0.25">
      <c r="A83" s="202" t="s">
        <v>102</v>
      </c>
      <c r="B83" s="202"/>
    </row>
    <row r="84" spans="1:7" ht="18" customHeight="1" x14ac:dyDescent="0.25">
      <c r="A84" s="202" t="s">
        <v>109</v>
      </c>
      <c r="B84" s="202"/>
    </row>
    <row r="85" spans="1:7" ht="18" customHeight="1" x14ac:dyDescent="0.25"/>
    <row r="86" spans="1:7" ht="18" customHeight="1" x14ac:dyDescent="0.25"/>
    <row r="87" spans="1:7" ht="18" customHeight="1" x14ac:dyDescent="0.25"/>
    <row r="88" spans="1:7" ht="18" customHeight="1" x14ac:dyDescent="0.25"/>
  </sheetData>
  <protectedRanges>
    <protectedRange sqref="C2" name="Oblast10_1"/>
    <protectedRange sqref="C82:G84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2:B82"/>
    <mergeCell ref="A83:B83"/>
    <mergeCell ref="A84:B84"/>
    <mergeCell ref="A1:G1"/>
    <mergeCell ref="A2:B2"/>
    <mergeCell ref="C2:G2"/>
    <mergeCell ref="A5:A7"/>
    <mergeCell ref="A9:A12"/>
    <mergeCell ref="A78:G78"/>
  </mergeCells>
  <pageMargins left="0.7" right="0.7" top="0.78740157499999996" bottom="0.78740157499999996" header="0.3" footer="0.3"/>
  <pageSetup paperSize="9" scale="46" orientation="portrait" r:id="rId1"/>
  <rowBreaks count="1" manualBreakCount="1">
    <brk id="84" max="6" man="1"/>
  </rowBreaks>
  <colBreaks count="1" manualBreakCount="1">
    <brk id="7" max="8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8"/>
  <sheetViews>
    <sheetView zoomScaleNormal="100" workbookViewId="0">
      <selection activeCell="H8" sqref="H8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110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06" t="s">
        <v>104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118</v>
      </c>
      <c r="F3" s="68" t="s">
        <v>119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11"/>
      <c r="D4" s="99"/>
      <c r="E4" s="71">
        <v>64</v>
      </c>
      <c r="F4" s="113">
        <f>SUM(F5:F7)</f>
        <v>0</v>
      </c>
      <c r="G4" s="9"/>
    </row>
    <row r="5" spans="1:8" ht="18" customHeight="1" x14ac:dyDescent="0.25">
      <c r="A5" s="209" t="s">
        <v>38</v>
      </c>
      <c r="B5" s="17" t="s">
        <v>39</v>
      </c>
      <c r="C5" s="6"/>
      <c r="D5" s="100"/>
      <c r="E5" s="72"/>
      <c r="F5" s="114"/>
      <c r="G5" s="3"/>
    </row>
    <row r="6" spans="1:8" ht="18" customHeight="1" x14ac:dyDescent="0.25">
      <c r="A6" s="210"/>
      <c r="B6" s="19" t="s">
        <v>40</v>
      </c>
      <c r="C6" s="4"/>
      <c r="D6" s="65"/>
      <c r="E6" s="73">
        <v>12</v>
      </c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/>
      <c r="D7" s="101"/>
      <c r="E7" s="74">
        <v>52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/>
      <c r="D8" s="60"/>
      <c r="E8" s="75">
        <v>172</v>
      </c>
      <c r="F8" s="113">
        <f>SUM(F9:F12)</f>
        <v>0</v>
      </c>
      <c r="G8" s="11"/>
    </row>
    <row r="9" spans="1:8" ht="18" customHeight="1" x14ac:dyDescent="0.25">
      <c r="A9" s="212" t="s">
        <v>38</v>
      </c>
      <c r="B9" s="21" t="s">
        <v>42</v>
      </c>
      <c r="C9" s="3"/>
      <c r="D9" s="61"/>
      <c r="E9" s="76">
        <v>25</v>
      </c>
      <c r="F9" s="117"/>
      <c r="G9" s="3"/>
    </row>
    <row r="10" spans="1:8" ht="18" customHeight="1" x14ac:dyDescent="0.25">
      <c r="A10" s="213"/>
      <c r="B10" s="19" t="s">
        <v>43</v>
      </c>
      <c r="C10" s="6"/>
      <c r="D10" s="100"/>
      <c r="E10" s="72">
        <v>82</v>
      </c>
      <c r="F10" s="114"/>
      <c r="G10" s="6"/>
    </row>
    <row r="11" spans="1:8" ht="18" customHeight="1" x14ac:dyDescent="0.25">
      <c r="A11" s="213"/>
      <c r="B11" s="19" t="s">
        <v>44</v>
      </c>
      <c r="C11" s="4"/>
      <c r="D11" s="65"/>
      <c r="E11" s="73">
        <v>65</v>
      </c>
      <c r="F11" s="115"/>
      <c r="G11" s="4"/>
    </row>
    <row r="12" spans="1:8" ht="18" customHeight="1" thickBot="1" x14ac:dyDescent="0.3">
      <c r="A12" s="214"/>
      <c r="B12" s="20" t="s">
        <v>45</v>
      </c>
      <c r="C12" s="107"/>
      <c r="D12" s="67"/>
      <c r="E12" s="77"/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>
        <v>20</v>
      </c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>
        <v>7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/>
      <c r="F17" s="113"/>
      <c r="G17" s="10"/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/>
      <c r="D19" s="98"/>
      <c r="E19" s="93">
        <v>73</v>
      </c>
      <c r="F19" s="113">
        <f>SUM(F20:F22)</f>
        <v>0</v>
      </c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/>
      <c r="D20" s="102"/>
      <c r="E20" s="110">
        <v>13</v>
      </c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/>
      <c r="D22" s="104"/>
      <c r="E22" s="112">
        <v>60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/>
      <c r="D23" s="60"/>
      <c r="E23" s="75">
        <v>12</v>
      </c>
      <c r="F23" s="113">
        <f>SUM(F24:F27)</f>
        <v>0</v>
      </c>
      <c r="G23" s="60"/>
    </row>
    <row r="24" spans="1:7" ht="18" customHeight="1" x14ac:dyDescent="0.25">
      <c r="A24" s="54" t="s">
        <v>38</v>
      </c>
      <c r="B24" s="59" t="s">
        <v>48</v>
      </c>
      <c r="C24" s="3"/>
      <c r="D24" s="61"/>
      <c r="E24" s="72"/>
      <c r="F24" s="114"/>
      <c r="G24" s="61"/>
    </row>
    <row r="25" spans="1:7" ht="18" customHeight="1" x14ac:dyDescent="0.25">
      <c r="A25" s="55"/>
      <c r="B25" s="63" t="s">
        <v>49</v>
      </c>
      <c r="C25" s="6"/>
      <c r="D25" s="100"/>
      <c r="E25" s="73">
        <v>12</v>
      </c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>
        <v>4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/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>
        <v>15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>
        <v>1</v>
      </c>
      <c r="F35" s="113"/>
      <c r="G35" s="11" t="s">
        <v>126</v>
      </c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/>
      <c r="D41" s="60"/>
      <c r="E41" s="75">
        <v>23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/>
      <c r="D42" s="60"/>
      <c r="E42" s="75"/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/>
      <c r="D48" s="99"/>
      <c r="E48" s="71">
        <f>SUM(E4,E8,E13:E20,E23,E28:E47)</f>
        <v>404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111</v>
      </c>
      <c r="D51" s="52" t="s">
        <v>112</v>
      </c>
      <c r="E51" s="70" t="s">
        <v>116</v>
      </c>
      <c r="F51" s="68" t="s">
        <v>117</v>
      </c>
      <c r="G51" s="42" t="s">
        <v>80</v>
      </c>
    </row>
    <row r="52" spans="1:7" s="15" customFormat="1" ht="18" customHeight="1" thickBot="1" x14ac:dyDescent="0.3">
      <c r="A52" s="30">
        <v>602</v>
      </c>
      <c r="B52" s="16" t="s">
        <v>27</v>
      </c>
      <c r="C52" s="11"/>
      <c r="D52" s="60"/>
      <c r="E52" s="75">
        <v>33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</row>
    <row r="56" spans="1:7" s="15" customFormat="1" ht="18" customHeight="1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</row>
    <row r="57" spans="1:7" ht="18" customHeight="1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</row>
    <row r="58" spans="1:7" ht="18" customHeight="1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</row>
    <row r="59" spans="1:7" s="15" customFormat="1" ht="18" customHeight="1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</row>
    <row r="60" spans="1:7" s="15" customFormat="1" ht="18" customHeight="1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</row>
    <row r="62" spans="1:7" ht="18" customHeight="1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</row>
    <row r="63" spans="1:7" ht="18" customHeight="1" thickBot="1" x14ac:dyDescent="0.3">
      <c r="A63" s="28" t="s">
        <v>57</v>
      </c>
      <c r="B63" s="16" t="s">
        <v>58</v>
      </c>
      <c r="C63" s="11"/>
      <c r="D63" s="98"/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38</v>
      </c>
      <c r="B64" s="130" t="s">
        <v>90</v>
      </c>
      <c r="C64" s="131"/>
      <c r="D64" s="132"/>
      <c r="E64" s="133"/>
      <c r="F64" s="134"/>
      <c r="G64" s="135" t="s">
        <v>99</v>
      </c>
    </row>
    <row r="65" spans="1:7" ht="18" customHeight="1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</row>
    <row r="66" spans="1:7" ht="18" customHeight="1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/>
      <c r="D67" s="9"/>
      <c r="E67" s="9">
        <f>SUM(E52:E63)</f>
        <v>33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53</v>
      </c>
    </row>
    <row r="70" spans="1:7" s="15" customFormat="1" ht="46.5" customHeight="1" thickBot="1" x14ac:dyDescent="0.3">
      <c r="A70" s="57" t="s">
        <v>93</v>
      </c>
      <c r="B70" s="57"/>
      <c r="C70" s="57"/>
      <c r="D70" s="57"/>
      <c r="E70" s="88" t="s">
        <v>113</v>
      </c>
      <c r="F70" s="68" t="s">
        <v>117</v>
      </c>
      <c r="G70" s="57"/>
    </row>
    <row r="71" spans="1:7" ht="18" customHeight="1" x14ac:dyDescent="0.2">
      <c r="A71" s="21" t="s">
        <v>17</v>
      </c>
      <c r="B71" s="21" t="s">
        <v>94</v>
      </c>
      <c r="C71" s="35">
        <f>SUM(C67)</f>
        <v>0</v>
      </c>
      <c r="D71" s="35">
        <f>SUM(D67)</f>
        <v>0</v>
      </c>
      <c r="E71" s="82">
        <f>SUM(E67)</f>
        <v>33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95</v>
      </c>
      <c r="C72" s="123">
        <f>'rozpočet DČ 2020'!C71</f>
        <v>0</v>
      </c>
      <c r="D72" s="123">
        <f>'rozpočet DČ 2020'!D71</f>
        <v>0</v>
      </c>
      <c r="E72" s="125">
        <f>'rozpočet DČ 2020'!E71</f>
        <v>0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96</v>
      </c>
      <c r="C73" s="124">
        <f>SUM(C48)</f>
        <v>0</v>
      </c>
      <c r="D73" s="124">
        <f>SUM(D48)</f>
        <v>0</v>
      </c>
      <c r="E73" s="125">
        <f>SUM(E48)</f>
        <v>404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97</v>
      </c>
      <c r="C74" s="128">
        <f>'rozpočet DČ 2020'!C72</f>
        <v>0</v>
      </c>
      <c r="D74" s="128">
        <f>'rozpočet DČ 2020'!D72</f>
        <v>0</v>
      </c>
      <c r="E74" s="125">
        <f>'rozpočet DČ 2020'!E72</f>
        <v>0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98</v>
      </c>
      <c r="C75" s="39">
        <f>SUM(C73-C71)</f>
        <v>0</v>
      </c>
      <c r="D75" s="39">
        <f>SUM(D73-D71)</f>
        <v>0</v>
      </c>
      <c r="E75" s="84">
        <f>SUM(E73-E71)</f>
        <v>371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1"/>
      <c r="B77" s="47"/>
      <c r="C77" s="48"/>
      <c r="D77" s="48"/>
      <c r="E77" s="129"/>
      <c r="F77" s="129"/>
      <c r="G77" s="1"/>
    </row>
    <row r="78" spans="1:7" s="15" customFormat="1" ht="18" customHeight="1" x14ac:dyDescent="0.25">
      <c r="A78" s="201" t="s">
        <v>72</v>
      </c>
      <c r="B78" s="201"/>
      <c r="C78" s="201"/>
      <c r="D78" s="201"/>
      <c r="E78" s="201"/>
      <c r="F78" s="201"/>
      <c r="G78" s="201"/>
    </row>
    <row r="79" spans="1:7" s="15" customFormat="1" ht="18" customHeight="1" x14ac:dyDescent="0.25">
      <c r="A79" s="58" t="s">
        <v>81</v>
      </c>
      <c r="B79" s="47"/>
      <c r="C79" s="48"/>
      <c r="D79" s="48"/>
      <c r="E79" s="48"/>
      <c r="F79" s="48"/>
      <c r="G79" s="1"/>
    </row>
    <row r="80" spans="1:7" s="15" customFormat="1" ht="18" customHeight="1" x14ac:dyDescent="0.25">
      <c r="A80" s="1"/>
      <c r="B80" s="47"/>
      <c r="C80" s="48"/>
      <c r="D80" s="48"/>
      <c r="E80" s="48"/>
      <c r="F80" s="48"/>
      <c r="G80" s="1"/>
    </row>
    <row r="81" spans="1:7" s="15" customFormat="1" ht="18" customHeight="1" x14ac:dyDescent="0.25">
      <c r="A81" s="1"/>
      <c r="B81" s="47"/>
      <c r="C81" s="48"/>
      <c r="D81" s="48"/>
      <c r="E81" s="48"/>
      <c r="F81" s="48"/>
      <c r="G81" s="1"/>
    </row>
    <row r="82" spans="1:7" ht="18" customHeight="1" x14ac:dyDescent="0.25">
      <c r="A82" s="202" t="s">
        <v>22</v>
      </c>
      <c r="B82" s="202"/>
    </row>
    <row r="83" spans="1:7" ht="18" customHeight="1" x14ac:dyDescent="0.25">
      <c r="A83" s="202" t="s">
        <v>102</v>
      </c>
      <c r="B83" s="202"/>
    </row>
    <row r="84" spans="1:7" ht="18" customHeight="1" x14ac:dyDescent="0.25">
      <c r="A84" s="202" t="s">
        <v>109</v>
      </c>
      <c r="B84" s="202"/>
    </row>
    <row r="85" spans="1:7" ht="18" customHeight="1" x14ac:dyDescent="0.25"/>
    <row r="86" spans="1:7" ht="18" customHeight="1" x14ac:dyDescent="0.25"/>
    <row r="87" spans="1:7" ht="18" customHeight="1" x14ac:dyDescent="0.25"/>
    <row r="88" spans="1:7" ht="18" customHeight="1" x14ac:dyDescent="0.25"/>
  </sheetData>
  <protectedRanges>
    <protectedRange sqref="C2" name="Oblast10_1"/>
    <protectedRange sqref="C82:G84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2:B82"/>
    <mergeCell ref="A83:B83"/>
    <mergeCell ref="A84:B84"/>
    <mergeCell ref="A1:G1"/>
    <mergeCell ref="A2:B2"/>
    <mergeCell ref="C2:G2"/>
    <mergeCell ref="A5:A7"/>
    <mergeCell ref="A9:A12"/>
    <mergeCell ref="A78:G78"/>
  </mergeCells>
  <pageMargins left="0.7" right="0.7" top="0.78740157499999996" bottom="0.78740157499999996" header="0.3" footer="0.3"/>
  <pageSetup paperSize="9" scale="45" orientation="portrait" r:id="rId1"/>
  <rowBreaks count="1" manualBreakCount="1">
    <brk id="85" max="6" man="1"/>
  </rowBreaks>
  <colBreaks count="1" manualBreakCount="1">
    <brk id="7" max="8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8"/>
  <sheetViews>
    <sheetView zoomScaleNormal="100" workbookViewId="0">
      <selection activeCell="E4" sqref="E4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110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06" t="s">
        <v>105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113</v>
      </c>
      <c r="F3" s="68" t="s">
        <v>114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11"/>
      <c r="D4" s="99"/>
      <c r="E4" s="71">
        <v>64</v>
      </c>
      <c r="F4" s="113">
        <f>SUM(F5:F7)</f>
        <v>0</v>
      </c>
      <c r="G4" s="9"/>
    </row>
    <row r="5" spans="1:8" ht="18" customHeight="1" x14ac:dyDescent="0.25">
      <c r="A5" s="209" t="s">
        <v>38</v>
      </c>
      <c r="B5" s="17" t="s">
        <v>39</v>
      </c>
      <c r="C5" s="6"/>
      <c r="D5" s="100"/>
      <c r="E5" s="72"/>
      <c r="F5" s="114"/>
      <c r="G5" s="3"/>
    </row>
    <row r="6" spans="1:8" ht="18" customHeight="1" x14ac:dyDescent="0.25">
      <c r="A6" s="210"/>
      <c r="B6" s="19" t="s">
        <v>40</v>
      </c>
      <c r="C6" s="4"/>
      <c r="D6" s="65"/>
      <c r="E6" s="73">
        <v>12</v>
      </c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/>
      <c r="D7" s="101"/>
      <c r="E7" s="74">
        <v>52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/>
      <c r="D8" s="60"/>
      <c r="E8" s="75">
        <f>SUM(E9:E12)</f>
        <v>148</v>
      </c>
      <c r="F8" s="113">
        <f>SUM(F9:F12)</f>
        <v>0</v>
      </c>
      <c r="G8" s="11"/>
    </row>
    <row r="9" spans="1:8" ht="18" customHeight="1" x14ac:dyDescent="0.25">
      <c r="A9" s="212" t="s">
        <v>38</v>
      </c>
      <c r="B9" s="21" t="s">
        <v>42</v>
      </c>
      <c r="C9" s="3"/>
      <c r="D9" s="61"/>
      <c r="E9" s="76">
        <v>25</v>
      </c>
      <c r="F9" s="117"/>
      <c r="G9" s="3"/>
    </row>
    <row r="10" spans="1:8" ht="18" customHeight="1" x14ac:dyDescent="0.25">
      <c r="A10" s="213"/>
      <c r="B10" s="19" t="s">
        <v>43</v>
      </c>
      <c r="C10" s="6"/>
      <c r="D10" s="100"/>
      <c r="E10" s="72"/>
      <c r="F10" s="114"/>
      <c r="G10" s="6"/>
    </row>
    <row r="11" spans="1:8" ht="18" customHeight="1" x14ac:dyDescent="0.25">
      <c r="A11" s="213"/>
      <c r="B11" s="19" t="s">
        <v>44</v>
      </c>
      <c r="C11" s="4"/>
      <c r="D11" s="65"/>
      <c r="E11" s="73">
        <v>63</v>
      </c>
      <c r="F11" s="115"/>
      <c r="G11" s="4"/>
    </row>
    <row r="12" spans="1:8" ht="18" customHeight="1" thickBot="1" x14ac:dyDescent="0.3">
      <c r="A12" s="214"/>
      <c r="B12" s="20" t="s">
        <v>45</v>
      </c>
      <c r="C12" s="107"/>
      <c r="D12" s="67"/>
      <c r="E12" s="77">
        <v>60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>
        <v>20</v>
      </c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>
        <v>7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/>
      <c r="F17" s="113"/>
      <c r="G17" s="10"/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/>
      <c r="D19" s="98"/>
      <c r="E19" s="93">
        <f>SUM(E20:E22)</f>
        <v>72</v>
      </c>
      <c r="F19" s="113">
        <f>SUM(F20:F22)</f>
        <v>0</v>
      </c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/>
      <c r="D20" s="102"/>
      <c r="E20" s="110">
        <v>12</v>
      </c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/>
      <c r="D22" s="104"/>
      <c r="E22" s="112">
        <v>60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/>
      <c r="D23" s="60"/>
      <c r="E23" s="75">
        <v>12</v>
      </c>
      <c r="F23" s="113">
        <f>SUM(F24:F27)</f>
        <v>0</v>
      </c>
      <c r="G23" s="60"/>
    </row>
    <row r="24" spans="1:7" ht="18" customHeight="1" x14ac:dyDescent="0.25">
      <c r="A24" s="54" t="s">
        <v>38</v>
      </c>
      <c r="B24" s="59" t="s">
        <v>48</v>
      </c>
      <c r="C24" s="3"/>
      <c r="D24" s="61"/>
      <c r="E24" s="72"/>
      <c r="F24" s="114"/>
      <c r="G24" s="61"/>
    </row>
    <row r="25" spans="1:7" ht="18" customHeight="1" x14ac:dyDescent="0.25">
      <c r="A25" s="55"/>
      <c r="B25" s="63" t="s">
        <v>49</v>
      </c>
      <c r="C25" s="6"/>
      <c r="D25" s="100"/>
      <c r="E25" s="73">
        <v>12</v>
      </c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>
        <v>4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/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>
        <v>15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>
        <v>1</v>
      </c>
      <c r="F35" s="113"/>
      <c r="G35" s="11" t="s">
        <v>126</v>
      </c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/>
      <c r="D41" s="60"/>
      <c r="E41" s="75">
        <v>22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/>
      <c r="D42" s="60"/>
      <c r="E42" s="75"/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/>
      <c r="D48" s="99"/>
      <c r="E48" s="71">
        <f>SUM(E4,E8,E13:E19,E23,E28:E47)</f>
        <v>365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111</v>
      </c>
      <c r="D51" s="52" t="s">
        <v>112</v>
      </c>
      <c r="E51" s="70" t="s">
        <v>113</v>
      </c>
      <c r="F51" s="68" t="s">
        <v>117</v>
      </c>
      <c r="G51" s="42" t="s">
        <v>80</v>
      </c>
    </row>
    <row r="52" spans="1:7" s="15" customFormat="1" ht="18" customHeight="1" thickBot="1" x14ac:dyDescent="0.3">
      <c r="A52" s="30">
        <v>602</v>
      </c>
      <c r="B52" s="16" t="s">
        <v>27</v>
      </c>
      <c r="C52" s="11"/>
      <c r="D52" s="60"/>
      <c r="E52" s="75">
        <v>37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</row>
    <row r="56" spans="1:7" s="15" customFormat="1" ht="18" customHeight="1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</row>
    <row r="57" spans="1:7" ht="18" customHeight="1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</row>
    <row r="58" spans="1:7" ht="18" customHeight="1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</row>
    <row r="59" spans="1:7" s="15" customFormat="1" ht="18" customHeight="1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</row>
    <row r="60" spans="1:7" s="15" customFormat="1" ht="18" customHeight="1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</row>
    <row r="62" spans="1:7" ht="18" customHeight="1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</row>
    <row r="63" spans="1:7" ht="18" customHeight="1" thickBot="1" x14ac:dyDescent="0.3">
      <c r="A63" s="28" t="s">
        <v>57</v>
      </c>
      <c r="B63" s="16" t="s">
        <v>58</v>
      </c>
      <c r="C63" s="11"/>
      <c r="D63" s="98"/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38</v>
      </c>
      <c r="B64" s="130" t="s">
        <v>90</v>
      </c>
      <c r="C64" s="131"/>
      <c r="D64" s="132"/>
      <c r="E64" s="133"/>
      <c r="F64" s="134"/>
      <c r="G64" s="135" t="s">
        <v>99</v>
      </c>
    </row>
    <row r="65" spans="1:7" ht="18" customHeight="1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</row>
    <row r="66" spans="1:7" ht="18" customHeight="1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/>
      <c r="D67" s="9"/>
      <c r="E67" s="9">
        <f>SUM(E52:E63)</f>
        <v>37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53</v>
      </c>
    </row>
    <row r="70" spans="1:7" s="15" customFormat="1" ht="46.5" customHeight="1" thickBot="1" x14ac:dyDescent="0.3">
      <c r="A70" s="57" t="s">
        <v>93</v>
      </c>
      <c r="B70" s="57"/>
      <c r="C70" s="57"/>
      <c r="D70" s="57"/>
      <c r="E70" s="88" t="s">
        <v>113</v>
      </c>
      <c r="F70" s="68" t="s">
        <v>117</v>
      </c>
      <c r="G70" s="57"/>
    </row>
    <row r="71" spans="1:7" ht="18" customHeight="1" x14ac:dyDescent="0.2">
      <c r="A71" s="21" t="s">
        <v>17</v>
      </c>
      <c r="B71" s="21" t="s">
        <v>94</v>
      </c>
      <c r="C71" s="35">
        <f>SUM(C67)</f>
        <v>0</v>
      </c>
      <c r="D71" s="35">
        <f>SUM(D67)</f>
        <v>0</v>
      </c>
      <c r="E71" s="82">
        <f>SUM(E67)</f>
        <v>37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95</v>
      </c>
      <c r="C72" s="123">
        <f>'rozpočet DČ 2020'!C71</f>
        <v>0</v>
      </c>
      <c r="D72" s="123">
        <f>'rozpočet DČ 2020'!D71</f>
        <v>0</v>
      </c>
      <c r="E72" s="125">
        <f>'rozpočet DČ 2020'!E71</f>
        <v>0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96</v>
      </c>
      <c r="C73" s="124">
        <f>SUM(C48)</f>
        <v>0</v>
      </c>
      <c r="D73" s="124">
        <f>SUM(D48)</f>
        <v>0</v>
      </c>
      <c r="E73" s="125">
        <f>SUM(E48)</f>
        <v>365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97</v>
      </c>
      <c r="C74" s="128">
        <f>'rozpočet DČ 2020'!C72</f>
        <v>0</v>
      </c>
      <c r="D74" s="128">
        <f>'rozpočet DČ 2020'!D72</f>
        <v>0</v>
      </c>
      <c r="E74" s="125">
        <f>'rozpočet DČ 2020'!E72</f>
        <v>0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98</v>
      </c>
      <c r="C75" s="39">
        <f>SUM(C73-C71)</f>
        <v>0</v>
      </c>
      <c r="D75" s="39">
        <f>SUM(D73-D71)</f>
        <v>0</v>
      </c>
      <c r="E75" s="84">
        <f>SUM(E73-E71)</f>
        <v>328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1"/>
      <c r="B77" s="47"/>
      <c r="C77" s="48"/>
      <c r="D77" s="48"/>
      <c r="E77" s="129"/>
      <c r="F77" s="129"/>
      <c r="G77" s="1"/>
    </row>
    <row r="78" spans="1:7" s="15" customFormat="1" ht="18" customHeight="1" x14ac:dyDescent="0.25">
      <c r="A78" s="201" t="s">
        <v>72</v>
      </c>
      <c r="B78" s="201"/>
      <c r="C78" s="201"/>
      <c r="D78" s="201"/>
      <c r="E78" s="201"/>
      <c r="F78" s="201"/>
      <c r="G78" s="201"/>
    </row>
    <row r="79" spans="1:7" s="15" customFormat="1" ht="18" customHeight="1" x14ac:dyDescent="0.25">
      <c r="A79" s="58" t="s">
        <v>81</v>
      </c>
      <c r="B79" s="47"/>
      <c r="C79" s="48"/>
      <c r="D79" s="48"/>
      <c r="E79" s="48"/>
      <c r="F79" s="48"/>
      <c r="G79" s="1"/>
    </row>
    <row r="80" spans="1:7" s="15" customFormat="1" ht="18" customHeight="1" x14ac:dyDescent="0.25">
      <c r="A80" s="1"/>
      <c r="B80" s="47"/>
      <c r="C80" s="48"/>
      <c r="D80" s="48"/>
      <c r="E80" s="48"/>
      <c r="F80" s="48"/>
      <c r="G80" s="1"/>
    </row>
    <row r="81" spans="1:7" s="15" customFormat="1" ht="18" customHeight="1" x14ac:dyDescent="0.25">
      <c r="A81" s="1"/>
      <c r="B81" s="47"/>
      <c r="C81" s="48"/>
      <c r="D81" s="48"/>
      <c r="E81" s="48"/>
      <c r="F81" s="48"/>
      <c r="G81" s="1"/>
    </row>
    <row r="82" spans="1:7" ht="18" customHeight="1" x14ac:dyDescent="0.25">
      <c r="A82" s="202" t="s">
        <v>22</v>
      </c>
      <c r="B82" s="202"/>
    </row>
    <row r="83" spans="1:7" ht="18" customHeight="1" x14ac:dyDescent="0.25">
      <c r="A83" s="202" t="s">
        <v>102</v>
      </c>
      <c r="B83" s="202"/>
    </row>
    <row r="84" spans="1:7" ht="18" customHeight="1" x14ac:dyDescent="0.25">
      <c r="A84" s="202" t="s">
        <v>109</v>
      </c>
      <c r="B84" s="202"/>
    </row>
    <row r="85" spans="1:7" ht="18" customHeight="1" x14ac:dyDescent="0.25"/>
    <row r="86" spans="1:7" ht="18" customHeight="1" x14ac:dyDescent="0.25"/>
    <row r="87" spans="1:7" ht="18" customHeight="1" x14ac:dyDescent="0.25"/>
    <row r="88" spans="1:7" ht="18" customHeight="1" x14ac:dyDescent="0.25"/>
  </sheetData>
  <protectedRanges>
    <protectedRange sqref="C2" name="Oblast10_1_1"/>
    <protectedRange sqref="C82:G84" name="Oblast9_1_1"/>
    <protectedRange sqref="C52:G63" name="Oblast8_1_1"/>
    <protectedRange sqref="C9:G18" name="Oblast4_1_1"/>
    <protectedRange sqref="C20:G22" name="Oblast3_1_1"/>
    <protectedRange sqref="C9:G18" name="Oblast2_1_1"/>
    <protectedRange sqref="C5:G7" name="Oblast1_1_1"/>
    <protectedRange sqref="C20:G22" name="Oblast6_1_1"/>
    <protectedRange sqref="C24:G47" name="Oblast7_1_1"/>
    <protectedRange sqref="C64:G66" name="Oblast8_2_1_1"/>
  </protectedRanges>
  <mergeCells count="9">
    <mergeCell ref="A82:B82"/>
    <mergeCell ref="A83:B83"/>
    <mergeCell ref="A84:B84"/>
    <mergeCell ref="A1:G1"/>
    <mergeCell ref="A2:B2"/>
    <mergeCell ref="C2:G2"/>
    <mergeCell ref="A5:A7"/>
    <mergeCell ref="A9:A12"/>
    <mergeCell ref="A78:G78"/>
  </mergeCells>
  <pageMargins left="0.7" right="0.7" top="0.78740157499999996" bottom="0.78740157499999996" header="0.3" footer="0.3"/>
  <pageSetup paperSize="9" scale="46" orientation="portrait" r:id="rId1"/>
  <rowBreaks count="1" manualBreakCount="1">
    <brk id="84" max="6" man="1"/>
  </rowBreaks>
  <colBreaks count="1" manualBreakCount="1">
    <brk id="7" max="8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8"/>
  <sheetViews>
    <sheetView topLeftCell="A28" zoomScaleNormal="100" workbookViewId="0">
      <selection activeCell="H56" sqref="H56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110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06" t="s">
        <v>106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113</v>
      </c>
      <c r="F3" s="68" t="s">
        <v>117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11"/>
      <c r="D4" s="99"/>
      <c r="E4" s="71">
        <f>SUM(E5:E7)</f>
        <v>255</v>
      </c>
      <c r="F4" s="113"/>
      <c r="G4" s="9"/>
    </row>
    <row r="5" spans="1:8" ht="18" customHeight="1" x14ac:dyDescent="0.25">
      <c r="A5" s="209" t="s">
        <v>38</v>
      </c>
      <c r="B5" s="17" t="s">
        <v>39</v>
      </c>
      <c r="C5" s="6"/>
      <c r="D5" s="100"/>
      <c r="E5" s="72">
        <v>220</v>
      </c>
      <c r="F5" s="114"/>
      <c r="G5" s="3"/>
    </row>
    <row r="6" spans="1:8" ht="18" customHeight="1" x14ac:dyDescent="0.25">
      <c r="A6" s="210"/>
      <c r="B6" s="19" t="s">
        <v>40</v>
      </c>
      <c r="C6" s="4" t="s">
        <v>53</v>
      </c>
      <c r="D6" s="65"/>
      <c r="E6" s="73"/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/>
      <c r="D7" s="101"/>
      <c r="E7" s="74">
        <v>35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/>
      <c r="D8" s="60"/>
      <c r="E8" s="75">
        <f>SUM(E9:E12)</f>
        <v>0</v>
      </c>
      <c r="F8" s="113"/>
      <c r="G8" s="11"/>
    </row>
    <row r="9" spans="1:8" ht="18" customHeight="1" x14ac:dyDescent="0.25">
      <c r="A9" s="212" t="s">
        <v>38</v>
      </c>
      <c r="B9" s="21" t="s">
        <v>42</v>
      </c>
      <c r="C9" s="3"/>
      <c r="D9" s="61"/>
      <c r="E9" s="76"/>
      <c r="F9" s="117"/>
      <c r="G9" s="3"/>
    </row>
    <row r="10" spans="1:8" ht="18" customHeight="1" x14ac:dyDescent="0.25">
      <c r="A10" s="213"/>
      <c r="B10" s="19" t="s">
        <v>43</v>
      </c>
      <c r="C10" s="6"/>
      <c r="D10" s="100"/>
      <c r="E10" s="72"/>
      <c r="F10" s="114"/>
      <c r="G10" s="6"/>
    </row>
    <row r="11" spans="1:8" ht="18" customHeight="1" x14ac:dyDescent="0.25">
      <c r="A11" s="213"/>
      <c r="B11" s="19" t="s">
        <v>44</v>
      </c>
      <c r="C11" s="4"/>
      <c r="D11" s="65"/>
      <c r="E11" s="73"/>
      <c r="F11" s="115"/>
      <c r="G11" s="4"/>
    </row>
    <row r="12" spans="1:8" ht="18" customHeight="1" thickBot="1" x14ac:dyDescent="0.3">
      <c r="A12" s="214"/>
      <c r="B12" s="20" t="s">
        <v>45</v>
      </c>
      <c r="C12" s="107"/>
      <c r="D12" s="67"/>
      <c r="E12" s="77"/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/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/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/>
      <c r="F17" s="113"/>
      <c r="G17" s="10"/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/>
      <c r="D19" s="98"/>
      <c r="E19" s="93">
        <f>SUM(E20:E22)</f>
        <v>0</v>
      </c>
      <c r="F19" s="113"/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/>
      <c r="D20" s="102"/>
      <c r="E20" s="110"/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/>
      <c r="D22" s="104"/>
      <c r="E22" s="112"/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/>
      <c r="D23" s="60"/>
      <c r="E23" s="75">
        <f>SUM(E24:E27)</f>
        <v>0</v>
      </c>
      <c r="F23" s="113"/>
      <c r="G23" s="60"/>
    </row>
    <row r="24" spans="1:7" ht="18" customHeight="1" x14ac:dyDescent="0.25">
      <c r="A24" s="54" t="s">
        <v>38</v>
      </c>
      <c r="B24" s="59" t="s">
        <v>48</v>
      </c>
      <c r="C24" s="3"/>
      <c r="D24" s="61"/>
      <c r="E24" s="72"/>
      <c r="F24" s="114"/>
      <c r="G24" s="61"/>
    </row>
    <row r="25" spans="1:7" ht="18" customHeight="1" x14ac:dyDescent="0.25">
      <c r="A25" s="55"/>
      <c r="B25" s="63" t="s">
        <v>49</v>
      </c>
      <c r="C25" s="6"/>
      <c r="D25" s="100"/>
      <c r="E25" s="73"/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/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/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/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/>
      <c r="F35" s="113"/>
      <c r="G35" s="11"/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/>
      <c r="D41" s="60"/>
      <c r="E41" s="75"/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/>
      <c r="D42" s="60"/>
      <c r="E42" s="75"/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/>
      <c r="D48" s="99"/>
      <c r="E48" s="71">
        <f>SUM(E4,E8,E13:E19,E23,E28:E47)</f>
        <v>255</v>
      </c>
      <c r="F48" s="116"/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111</v>
      </c>
      <c r="D51" s="52" t="s">
        <v>112</v>
      </c>
      <c r="E51" s="70" t="s">
        <v>118</v>
      </c>
      <c r="F51" s="68" t="s">
        <v>119</v>
      </c>
      <c r="G51" s="42" t="s">
        <v>80</v>
      </c>
    </row>
    <row r="52" spans="1:7" s="15" customFormat="1" ht="18" customHeight="1" thickBot="1" x14ac:dyDescent="0.3">
      <c r="A52" s="30">
        <v>602</v>
      </c>
      <c r="B52" s="16" t="s">
        <v>27</v>
      </c>
      <c r="C52" s="11"/>
      <c r="D52" s="60"/>
      <c r="E52" s="75">
        <v>220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</row>
    <row r="56" spans="1:7" s="15" customFormat="1" ht="18" customHeight="1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</row>
    <row r="57" spans="1:7" ht="18" customHeight="1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</row>
    <row r="58" spans="1:7" ht="18" customHeight="1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</row>
    <row r="59" spans="1:7" s="15" customFormat="1" ht="18" customHeight="1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</row>
    <row r="60" spans="1:7" s="15" customFormat="1" ht="18" customHeight="1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</row>
    <row r="62" spans="1:7" ht="18" customHeight="1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</row>
    <row r="63" spans="1:7" ht="18" customHeight="1" thickBot="1" x14ac:dyDescent="0.3">
      <c r="A63" s="28" t="s">
        <v>57</v>
      </c>
      <c r="B63" s="16" t="s">
        <v>58</v>
      </c>
      <c r="C63" s="11"/>
      <c r="D63" s="98"/>
      <c r="E63" s="93">
        <f>SUM(E64:E66)</f>
        <v>0</v>
      </c>
      <c r="F63" s="113"/>
      <c r="G63" s="31"/>
    </row>
    <row r="64" spans="1:7" ht="18" customHeight="1" thickBot="1" x14ac:dyDescent="0.3">
      <c r="A64" s="90" t="s">
        <v>38</v>
      </c>
      <c r="B64" s="130" t="s">
        <v>90</v>
      </c>
      <c r="C64" s="131"/>
      <c r="D64" s="132"/>
      <c r="E64" s="133"/>
      <c r="F64" s="134"/>
      <c r="G64" s="135" t="s">
        <v>99</v>
      </c>
    </row>
    <row r="65" spans="1:7" ht="18" customHeight="1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</row>
    <row r="66" spans="1:7" ht="18" customHeight="1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/>
      <c r="D67" s="9"/>
      <c r="E67" s="9">
        <f>SUM(E52:E63)</f>
        <v>220</v>
      </c>
      <c r="F67" s="9"/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53</v>
      </c>
    </row>
    <row r="70" spans="1:7" s="15" customFormat="1" ht="46.5" customHeight="1" thickBot="1" x14ac:dyDescent="0.3">
      <c r="A70" s="57" t="s">
        <v>93</v>
      </c>
      <c r="B70" s="57"/>
      <c r="C70" s="57"/>
      <c r="D70" s="57"/>
      <c r="E70" s="88" t="s">
        <v>118</v>
      </c>
      <c r="F70" s="68" t="s">
        <v>117</v>
      </c>
      <c r="G70" s="57"/>
    </row>
    <row r="71" spans="1:7" ht="18" customHeight="1" x14ac:dyDescent="0.2">
      <c r="A71" s="21" t="s">
        <v>17</v>
      </c>
      <c r="B71" s="21" t="s">
        <v>94</v>
      </c>
      <c r="C71" s="35">
        <f>SUM(C67)</f>
        <v>0</v>
      </c>
      <c r="D71" s="35">
        <f>SUM(D67)</f>
        <v>0</v>
      </c>
      <c r="E71" s="82">
        <f>SUM(E67)</f>
        <v>220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95</v>
      </c>
      <c r="C72" s="123">
        <f>'rozpočet DČ 2020'!C71</f>
        <v>0</v>
      </c>
      <c r="D72" s="123">
        <f>'rozpočet DČ 2020'!D71</f>
        <v>0</v>
      </c>
      <c r="E72" s="125">
        <f>'rozpočet DČ 2020'!E71</f>
        <v>0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96</v>
      </c>
      <c r="C73" s="124">
        <f>SUM(C48)</f>
        <v>0</v>
      </c>
      <c r="D73" s="124">
        <f>SUM(D48)</f>
        <v>0</v>
      </c>
      <c r="E73" s="125">
        <f>SUM(E48)</f>
        <v>255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97</v>
      </c>
      <c r="C74" s="128">
        <f>'rozpočet DČ 2020'!C72</f>
        <v>0</v>
      </c>
      <c r="D74" s="128">
        <f>'rozpočet DČ 2020'!D72</f>
        <v>0</v>
      </c>
      <c r="E74" s="125">
        <f>'rozpočet DČ 2020'!E72</f>
        <v>0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98</v>
      </c>
      <c r="C75" s="39">
        <f>SUM(C73-C71)</f>
        <v>0</v>
      </c>
      <c r="D75" s="39">
        <f>SUM(D73-D71)</f>
        <v>0</v>
      </c>
      <c r="E75" s="84">
        <f>SUM(E73-E71)</f>
        <v>35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1"/>
      <c r="B77" s="47"/>
      <c r="C77" s="48"/>
      <c r="D77" s="48"/>
      <c r="E77" s="129"/>
      <c r="F77" s="129"/>
      <c r="G77" s="1"/>
    </row>
    <row r="78" spans="1:7" s="15" customFormat="1" ht="18" customHeight="1" x14ac:dyDescent="0.25">
      <c r="A78" s="201" t="s">
        <v>72</v>
      </c>
      <c r="B78" s="201"/>
      <c r="C78" s="201"/>
      <c r="D78" s="201"/>
      <c r="E78" s="201"/>
      <c r="F78" s="201"/>
      <c r="G78" s="201"/>
    </row>
    <row r="79" spans="1:7" s="15" customFormat="1" ht="18" customHeight="1" x14ac:dyDescent="0.25">
      <c r="A79" s="58" t="s">
        <v>81</v>
      </c>
      <c r="B79" s="47"/>
      <c r="C79" s="48"/>
      <c r="D79" s="48"/>
      <c r="E79" s="48"/>
      <c r="F79" s="48"/>
      <c r="G79" s="1"/>
    </row>
    <row r="80" spans="1:7" s="15" customFormat="1" ht="18" customHeight="1" x14ac:dyDescent="0.25">
      <c r="A80" s="1"/>
      <c r="B80" s="47"/>
      <c r="C80" s="48"/>
      <c r="D80" s="48"/>
      <c r="E80" s="48"/>
      <c r="F80" s="48"/>
      <c r="G80" s="1"/>
    </row>
    <row r="81" spans="1:7" s="15" customFormat="1" ht="18" customHeight="1" x14ac:dyDescent="0.25">
      <c r="A81" s="1"/>
      <c r="B81" s="47"/>
      <c r="C81" s="48"/>
      <c r="D81" s="48"/>
      <c r="E81" s="48"/>
      <c r="F81" s="48"/>
      <c r="G81" s="1"/>
    </row>
    <row r="82" spans="1:7" ht="18" customHeight="1" x14ac:dyDescent="0.25">
      <c r="A82" s="202" t="s">
        <v>22</v>
      </c>
      <c r="B82" s="202"/>
    </row>
    <row r="83" spans="1:7" ht="18" customHeight="1" x14ac:dyDescent="0.25">
      <c r="A83" s="202" t="s">
        <v>102</v>
      </c>
      <c r="B83" s="202"/>
    </row>
    <row r="84" spans="1:7" ht="18" customHeight="1" x14ac:dyDescent="0.25">
      <c r="A84" s="202" t="s">
        <v>109</v>
      </c>
      <c r="B84" s="202"/>
    </row>
    <row r="85" spans="1:7" ht="18" customHeight="1" x14ac:dyDescent="0.25"/>
    <row r="86" spans="1:7" ht="18" customHeight="1" x14ac:dyDescent="0.25"/>
    <row r="87" spans="1:7" ht="18" customHeight="1" x14ac:dyDescent="0.25"/>
    <row r="88" spans="1:7" ht="18" customHeight="1" x14ac:dyDescent="0.25"/>
  </sheetData>
  <protectedRanges>
    <protectedRange sqref="C2" name="Oblast10_1"/>
    <protectedRange sqref="C82:G84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2:B82"/>
    <mergeCell ref="A83:B83"/>
    <mergeCell ref="A84:B84"/>
    <mergeCell ref="A1:G1"/>
    <mergeCell ref="A2:B2"/>
    <mergeCell ref="C2:G2"/>
    <mergeCell ref="A5:A7"/>
    <mergeCell ref="A9:A12"/>
    <mergeCell ref="A78:G78"/>
  </mergeCells>
  <pageMargins left="0.7" right="0.7" top="0.78740157499999996" bottom="0.78740157499999996" header="0.3" footer="0.3"/>
  <pageSetup paperSize="9" scale="45" orientation="portrait" r:id="rId1"/>
  <rowBreaks count="1" manualBreakCount="1">
    <brk id="85" max="6" man="1"/>
  </rowBreaks>
  <colBreaks count="1" manualBreakCount="1">
    <brk id="7" max="8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8"/>
  <sheetViews>
    <sheetView zoomScaleNormal="100" workbookViewId="0">
      <selection activeCell="H59" sqref="H59"/>
    </sheetView>
  </sheetViews>
  <sheetFormatPr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03" t="s">
        <v>110</v>
      </c>
      <c r="B1" s="203"/>
      <c r="C1" s="203"/>
      <c r="D1" s="203"/>
      <c r="E1" s="203"/>
      <c r="F1" s="203"/>
      <c r="G1" s="203"/>
    </row>
    <row r="2" spans="1:8" ht="27.75" customHeight="1" thickBot="1" x14ac:dyDescent="0.3">
      <c r="A2" s="204" t="s">
        <v>25</v>
      </c>
      <c r="B2" s="205"/>
      <c r="C2" s="206" t="s">
        <v>107</v>
      </c>
      <c r="D2" s="207"/>
      <c r="E2" s="207"/>
      <c r="F2" s="207"/>
      <c r="G2" s="208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113</v>
      </c>
      <c r="F3" s="68" t="s">
        <v>117</v>
      </c>
      <c r="G3" s="42" t="s">
        <v>100</v>
      </c>
    </row>
    <row r="4" spans="1:8" s="15" customFormat="1" ht="18" customHeight="1" thickBot="1" x14ac:dyDescent="0.3">
      <c r="A4" s="16">
        <v>501</v>
      </c>
      <c r="B4" s="23" t="s">
        <v>2</v>
      </c>
      <c r="C4" s="11"/>
      <c r="D4" s="99"/>
      <c r="E4" s="71">
        <f>SUM(E5:E7)</f>
        <v>255</v>
      </c>
      <c r="F4" s="113">
        <f>SUM(F5:F7)</f>
        <v>0</v>
      </c>
      <c r="G4" s="9"/>
    </row>
    <row r="5" spans="1:8" ht="18" customHeight="1" x14ac:dyDescent="0.25">
      <c r="A5" s="209" t="s">
        <v>38</v>
      </c>
      <c r="B5" s="17" t="s">
        <v>39</v>
      </c>
      <c r="C5" s="6"/>
      <c r="D5" s="100"/>
      <c r="E5" s="72">
        <v>220</v>
      </c>
      <c r="F5" s="114"/>
      <c r="G5" s="3"/>
    </row>
    <row r="6" spans="1:8" ht="18" customHeight="1" x14ac:dyDescent="0.25">
      <c r="A6" s="210"/>
      <c r="B6" s="19" t="s">
        <v>40</v>
      </c>
      <c r="C6" s="4" t="s">
        <v>53</v>
      </c>
      <c r="D6" s="65"/>
      <c r="E6" s="73"/>
      <c r="F6" s="115"/>
      <c r="G6" s="4"/>
      <c r="H6" s="50"/>
    </row>
    <row r="7" spans="1:8" ht="18" customHeight="1" thickBot="1" x14ac:dyDescent="0.3">
      <c r="A7" s="211"/>
      <c r="B7" s="20" t="s">
        <v>41</v>
      </c>
      <c r="C7" s="7"/>
      <c r="D7" s="101"/>
      <c r="E7" s="74">
        <v>35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/>
      <c r="D8" s="60"/>
      <c r="E8" s="75">
        <f>SUM(E9:E12)</f>
        <v>0</v>
      </c>
      <c r="F8" s="113">
        <f>SUM(F9:F12)</f>
        <v>0</v>
      </c>
      <c r="G8" s="11"/>
    </row>
    <row r="9" spans="1:8" ht="18" customHeight="1" x14ac:dyDescent="0.25">
      <c r="A9" s="212" t="s">
        <v>38</v>
      </c>
      <c r="B9" s="21" t="s">
        <v>42</v>
      </c>
      <c r="C9" s="3"/>
      <c r="D9" s="61"/>
      <c r="E9" s="76"/>
      <c r="F9" s="117"/>
      <c r="G9" s="3"/>
    </row>
    <row r="10" spans="1:8" ht="18" customHeight="1" x14ac:dyDescent="0.25">
      <c r="A10" s="213"/>
      <c r="B10" s="19" t="s">
        <v>43</v>
      </c>
      <c r="C10" s="6"/>
      <c r="D10" s="100"/>
      <c r="E10" s="72"/>
      <c r="F10" s="114"/>
      <c r="G10" s="6"/>
    </row>
    <row r="11" spans="1:8" ht="18" customHeight="1" x14ac:dyDescent="0.25">
      <c r="A11" s="213"/>
      <c r="B11" s="19" t="s">
        <v>44</v>
      </c>
      <c r="C11" s="4"/>
      <c r="D11" s="65"/>
      <c r="E11" s="73"/>
      <c r="F11" s="115"/>
      <c r="G11" s="4"/>
    </row>
    <row r="12" spans="1:8" ht="18" customHeight="1" thickBot="1" x14ac:dyDescent="0.3">
      <c r="A12" s="214"/>
      <c r="B12" s="20" t="s">
        <v>45</v>
      </c>
      <c r="C12" s="107"/>
      <c r="D12" s="67"/>
      <c r="E12" s="77"/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</row>
    <row r="14" spans="1:8" s="1" customFormat="1" ht="18" customHeight="1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/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/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/>
      <c r="F17" s="113"/>
      <c r="G17" s="10"/>
    </row>
    <row r="18" spans="1:7" ht="18" customHeight="1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/>
      <c r="D19" s="98"/>
      <c r="E19" s="93">
        <f>SUM(E20:E22)</f>
        <v>0</v>
      </c>
      <c r="F19" s="113">
        <f>SUM(F20:F22)</f>
        <v>0</v>
      </c>
      <c r="G19" s="11"/>
    </row>
    <row r="20" spans="1:7" s="15" customFormat="1" ht="18" customHeight="1" x14ac:dyDescent="0.25">
      <c r="A20" s="25" t="s">
        <v>38</v>
      </c>
      <c r="B20" s="21" t="s">
        <v>46</v>
      </c>
      <c r="C20" s="108"/>
      <c r="D20" s="102"/>
      <c r="E20" s="110"/>
      <c r="F20" s="117"/>
      <c r="G20" s="12"/>
    </row>
    <row r="21" spans="1:7" s="15" customFormat="1" ht="18" customHeight="1" x14ac:dyDescent="0.25">
      <c r="A21" s="22"/>
      <c r="B21" s="19" t="s">
        <v>47</v>
      </c>
      <c r="C21" s="13"/>
      <c r="D21" s="103"/>
      <c r="E21" s="111"/>
      <c r="F21" s="115"/>
      <c r="G21" s="13"/>
    </row>
    <row r="22" spans="1:7" s="15" customFormat="1" ht="18" customHeight="1" thickBot="1" x14ac:dyDescent="0.3">
      <c r="A22" s="22"/>
      <c r="B22" s="18" t="s">
        <v>41</v>
      </c>
      <c r="C22" s="109"/>
      <c r="D22" s="104"/>
      <c r="E22" s="112"/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/>
      <c r="D23" s="60"/>
      <c r="E23" s="75">
        <f>SUM(E24:E27)</f>
        <v>0</v>
      </c>
      <c r="F23" s="113">
        <f>SUM(F24:F27)</f>
        <v>0</v>
      </c>
      <c r="G23" s="60"/>
    </row>
    <row r="24" spans="1:7" ht="18" customHeight="1" x14ac:dyDescent="0.25">
      <c r="A24" s="54" t="s">
        <v>38</v>
      </c>
      <c r="B24" s="59" t="s">
        <v>48</v>
      </c>
      <c r="C24" s="3"/>
      <c r="D24" s="61"/>
      <c r="E24" s="72"/>
      <c r="F24" s="114"/>
      <c r="G24" s="61"/>
    </row>
    <row r="25" spans="1:7" ht="18" customHeight="1" x14ac:dyDescent="0.25">
      <c r="A25" s="55"/>
      <c r="B25" s="63" t="s">
        <v>49</v>
      </c>
      <c r="C25" s="6"/>
      <c r="D25" s="100"/>
      <c r="E25" s="73"/>
      <c r="F25" s="115"/>
      <c r="G25" s="65"/>
    </row>
    <row r="26" spans="1:7" ht="18" customHeight="1" x14ac:dyDescent="0.25">
      <c r="A26" s="55"/>
      <c r="B26" s="55" t="s">
        <v>50</v>
      </c>
      <c r="C26" s="5"/>
      <c r="D26" s="66"/>
      <c r="E26" s="78"/>
      <c r="F26" s="120"/>
      <c r="G26" s="66"/>
    </row>
    <row r="27" spans="1:7" ht="18" customHeight="1" thickBot="1" x14ac:dyDescent="0.3">
      <c r="A27" s="56"/>
      <c r="B27" s="64" t="s">
        <v>51</v>
      </c>
      <c r="C27" s="107"/>
      <c r="D27" s="67"/>
      <c r="E27" s="77"/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/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/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/>
      <c r="F30" s="113"/>
      <c r="G30" s="11"/>
    </row>
    <row r="31" spans="1:7" s="15" customFormat="1" ht="18" customHeight="1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</row>
    <row r="32" spans="1:7" s="15" customFormat="1" ht="18" customHeight="1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</row>
    <row r="33" spans="1:7" s="15" customFormat="1" ht="18" customHeight="1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</row>
    <row r="34" spans="1:7" s="15" customFormat="1" ht="18" customHeight="1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</row>
    <row r="35" spans="1:7" s="15" customFormat="1" ht="18" customHeight="1" thickBot="1" x14ac:dyDescent="0.3">
      <c r="A35" s="16">
        <v>543</v>
      </c>
      <c r="B35" s="16" t="s">
        <v>36</v>
      </c>
      <c r="C35" s="11"/>
      <c r="D35" s="60"/>
      <c r="E35" s="75"/>
      <c r="F35" s="113"/>
      <c r="G35" s="11"/>
    </row>
    <row r="36" spans="1:7" s="15" customFormat="1" ht="18" customHeight="1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</row>
    <row r="37" spans="1:7" s="15" customFormat="1" ht="18" customHeight="1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</row>
    <row r="38" spans="1:7" s="15" customFormat="1" ht="18" customHeight="1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</row>
    <row r="39" spans="1:7" s="15" customFormat="1" ht="18" customHeight="1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</row>
    <row r="40" spans="1:7" s="15" customFormat="1" ht="18" customHeight="1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</row>
    <row r="41" spans="1:7" s="15" customFormat="1" ht="18" customHeight="1" thickBot="1" x14ac:dyDescent="0.3">
      <c r="A41" s="28">
        <v>558</v>
      </c>
      <c r="B41" s="16" t="s">
        <v>54</v>
      </c>
      <c r="C41" s="11"/>
      <c r="D41" s="60"/>
      <c r="E41" s="75"/>
      <c r="F41" s="113"/>
      <c r="G41" s="11"/>
    </row>
    <row r="42" spans="1:7" s="15" customFormat="1" ht="18" customHeight="1" thickBot="1" x14ac:dyDescent="0.3">
      <c r="A42" s="28">
        <v>549</v>
      </c>
      <c r="B42" s="16" t="s">
        <v>66</v>
      </c>
      <c r="C42" s="11"/>
      <c r="D42" s="60"/>
      <c r="E42" s="75"/>
      <c r="F42" s="113"/>
      <c r="G42" s="11"/>
    </row>
    <row r="43" spans="1:7" s="15" customFormat="1" ht="18" customHeight="1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</row>
    <row r="44" spans="1:7" s="15" customFormat="1" ht="18" customHeight="1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</row>
    <row r="45" spans="1:7" s="15" customFormat="1" ht="18" customHeight="1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</row>
    <row r="46" spans="1:7" s="15" customFormat="1" ht="18" customHeight="1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</row>
    <row r="47" spans="1:7" s="15" customFormat="1" ht="18" customHeight="1" thickBot="1" x14ac:dyDescent="0.3">
      <c r="A47" s="29"/>
      <c r="B47" s="29" t="s">
        <v>55</v>
      </c>
      <c r="C47" s="44"/>
      <c r="D47" s="106"/>
      <c r="E47" s="80"/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0</v>
      </c>
      <c r="E48" s="71">
        <f>SUM(E4,E8,E13:E19,E23,E28:E47)</f>
        <v>255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111</v>
      </c>
      <c r="D51" s="52" t="s">
        <v>112</v>
      </c>
      <c r="E51" s="70" t="s">
        <v>118</v>
      </c>
      <c r="F51" s="68" t="s">
        <v>117</v>
      </c>
      <c r="G51" s="42" t="s">
        <v>80</v>
      </c>
    </row>
    <row r="52" spans="1:7" s="15" customFormat="1" ht="18" customHeight="1" thickBot="1" x14ac:dyDescent="0.3">
      <c r="A52" s="30">
        <v>602</v>
      </c>
      <c r="B52" s="16" t="s">
        <v>27</v>
      </c>
      <c r="C52" s="11"/>
      <c r="D52" s="60"/>
      <c r="E52" s="75">
        <v>220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</row>
    <row r="54" spans="1:7" s="15" customFormat="1" ht="18" customHeight="1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</row>
    <row r="55" spans="1:7" s="15" customFormat="1" ht="18" customHeight="1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</row>
    <row r="56" spans="1:7" s="15" customFormat="1" ht="18" customHeight="1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</row>
    <row r="57" spans="1:7" ht="18" customHeight="1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</row>
    <row r="58" spans="1:7" ht="18" customHeight="1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</row>
    <row r="59" spans="1:7" s="15" customFormat="1" ht="18" customHeight="1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</row>
    <row r="60" spans="1:7" s="15" customFormat="1" ht="18" customHeight="1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</row>
    <row r="62" spans="1:7" ht="18" customHeight="1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</row>
    <row r="63" spans="1:7" ht="18" customHeight="1" thickBot="1" x14ac:dyDescent="0.3">
      <c r="A63" s="28" t="s">
        <v>57</v>
      </c>
      <c r="B63" s="16" t="s">
        <v>58</v>
      </c>
      <c r="C63" s="11"/>
      <c r="D63" s="98"/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38</v>
      </c>
      <c r="B64" s="130" t="s">
        <v>90</v>
      </c>
      <c r="C64" s="131"/>
      <c r="D64" s="132"/>
      <c r="E64" s="133"/>
      <c r="F64" s="134"/>
      <c r="G64" s="135" t="s">
        <v>99</v>
      </c>
    </row>
    <row r="65" spans="1:7" ht="18" customHeight="1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</row>
    <row r="66" spans="1:7" ht="18" customHeight="1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/>
      <c r="D67" s="9">
        <f>SUM(D52:D63)</f>
        <v>0</v>
      </c>
      <c r="E67" s="9">
        <f>SUM(E52:E63)</f>
        <v>220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53</v>
      </c>
    </row>
    <row r="70" spans="1:7" s="15" customFormat="1" ht="46.5" customHeight="1" thickBot="1" x14ac:dyDescent="0.3">
      <c r="A70" s="57" t="s">
        <v>93</v>
      </c>
      <c r="B70" s="57"/>
      <c r="C70" s="57"/>
      <c r="D70" s="57"/>
      <c r="E70" s="88" t="s">
        <v>113</v>
      </c>
      <c r="F70" s="68" t="s">
        <v>117</v>
      </c>
      <c r="G70" s="57"/>
    </row>
    <row r="71" spans="1:7" ht="18" customHeight="1" x14ac:dyDescent="0.2">
      <c r="A71" s="21" t="s">
        <v>17</v>
      </c>
      <c r="B71" s="21" t="s">
        <v>94</v>
      </c>
      <c r="C71" s="35">
        <f>SUM(C67)</f>
        <v>0</v>
      </c>
      <c r="D71" s="35">
        <f>SUM(D67)</f>
        <v>0</v>
      </c>
      <c r="E71" s="82">
        <f>SUM(E67)</f>
        <v>220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95</v>
      </c>
      <c r="C72" s="123">
        <f>'rozpočet DČ 2020'!C71</f>
        <v>0</v>
      </c>
      <c r="D72" s="123">
        <f>'rozpočet DČ 2020'!D71</f>
        <v>0</v>
      </c>
      <c r="E72" s="125">
        <f>'rozpočet DČ 2020'!E71</f>
        <v>0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96</v>
      </c>
      <c r="C73" s="124">
        <f>SUM(C48)</f>
        <v>0</v>
      </c>
      <c r="D73" s="124">
        <f>SUM(D48)</f>
        <v>0</v>
      </c>
      <c r="E73" s="125">
        <f>SUM(E48)</f>
        <v>255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97</v>
      </c>
      <c r="C74" s="128">
        <f>'rozpočet DČ 2020'!C72</f>
        <v>0</v>
      </c>
      <c r="D74" s="128">
        <f>'rozpočet DČ 2020'!D72</f>
        <v>0</v>
      </c>
      <c r="E74" s="125">
        <f>'rozpočet DČ 2020'!E72</f>
        <v>0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98</v>
      </c>
      <c r="C75" s="39">
        <f>SUM(C73-C71)</f>
        <v>0</v>
      </c>
      <c r="D75" s="39">
        <f>SUM(D73-D71)</f>
        <v>0</v>
      </c>
      <c r="E75" s="84">
        <f>SUM(E73-E71)</f>
        <v>35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1"/>
      <c r="B77" s="47"/>
      <c r="C77" s="48"/>
      <c r="D77" s="48"/>
      <c r="E77" s="129"/>
      <c r="F77" s="129"/>
      <c r="G77" s="1"/>
    </row>
    <row r="78" spans="1:7" s="15" customFormat="1" ht="18" customHeight="1" x14ac:dyDescent="0.25">
      <c r="A78" s="201" t="s">
        <v>72</v>
      </c>
      <c r="B78" s="201"/>
      <c r="C78" s="201"/>
      <c r="D78" s="201"/>
      <c r="E78" s="201"/>
      <c r="F78" s="201"/>
      <c r="G78" s="201"/>
    </row>
    <row r="79" spans="1:7" s="15" customFormat="1" ht="18" customHeight="1" x14ac:dyDescent="0.25">
      <c r="A79" s="58" t="s">
        <v>81</v>
      </c>
      <c r="B79" s="47"/>
      <c r="C79" s="48"/>
      <c r="D79" s="48"/>
      <c r="E79" s="48"/>
      <c r="F79" s="48"/>
      <c r="G79" s="1"/>
    </row>
    <row r="80" spans="1:7" s="15" customFormat="1" ht="18" customHeight="1" x14ac:dyDescent="0.25">
      <c r="A80" s="1"/>
      <c r="B80" s="47"/>
      <c r="C80" s="48"/>
      <c r="D80" s="48"/>
      <c r="E80" s="48"/>
      <c r="F80" s="48"/>
      <c r="G80" s="1"/>
    </row>
    <row r="81" spans="1:7" s="15" customFormat="1" ht="18" customHeight="1" x14ac:dyDescent="0.25">
      <c r="A81" s="1"/>
      <c r="B81" s="47"/>
      <c r="C81" s="48"/>
      <c r="D81" s="48"/>
      <c r="E81" s="48"/>
      <c r="F81" s="48"/>
      <c r="G81" s="1"/>
    </row>
    <row r="82" spans="1:7" ht="18" customHeight="1" x14ac:dyDescent="0.25">
      <c r="A82" s="202" t="s">
        <v>22</v>
      </c>
      <c r="B82" s="202"/>
    </row>
    <row r="83" spans="1:7" ht="18" customHeight="1" x14ac:dyDescent="0.25">
      <c r="A83" s="202" t="s">
        <v>102</v>
      </c>
      <c r="B83" s="202"/>
    </row>
    <row r="84" spans="1:7" ht="18" customHeight="1" x14ac:dyDescent="0.25">
      <c r="A84" s="202" t="s">
        <v>109</v>
      </c>
      <c r="B84" s="202"/>
    </row>
    <row r="85" spans="1:7" ht="18" customHeight="1" x14ac:dyDescent="0.25"/>
    <row r="86" spans="1:7" ht="18" customHeight="1" x14ac:dyDescent="0.25"/>
    <row r="87" spans="1:7" ht="18" customHeight="1" x14ac:dyDescent="0.25"/>
    <row r="88" spans="1:7" ht="18" customHeight="1" x14ac:dyDescent="0.25"/>
  </sheetData>
  <protectedRanges>
    <protectedRange sqref="C2" name="Oblast10_1"/>
    <protectedRange sqref="C82:G84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2:B82"/>
    <mergeCell ref="A83:B83"/>
    <mergeCell ref="A84:B84"/>
    <mergeCell ref="A1:G1"/>
    <mergeCell ref="A2:B2"/>
    <mergeCell ref="C2:G2"/>
    <mergeCell ref="A5:A7"/>
    <mergeCell ref="A9:A12"/>
    <mergeCell ref="A78:G78"/>
  </mergeCells>
  <pageMargins left="0.7" right="0.7" top="0.78740157499999996" bottom="0.78740157499999996" header="0.3" footer="0.3"/>
  <pageSetup paperSize="9" scale="46" orientation="portrait" r:id="rId1"/>
  <rowBreaks count="1" manualBreakCount="1">
    <brk id="84" max="6" man="1"/>
  </rowBreaks>
  <colBreaks count="1" manualBreakCount="1">
    <brk id="7" max="8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6"/>
  <sheetViews>
    <sheetView view="pageBreakPreview" zoomScale="60" zoomScaleNormal="100" workbookViewId="0">
      <selection activeCell="M82" sqref="M82"/>
    </sheetView>
  </sheetViews>
  <sheetFormatPr defaultRowHeight="12.75" x14ac:dyDescent="0.2"/>
  <cols>
    <col min="1" max="1" width="11" customWidth="1"/>
    <col min="2" max="2" width="41.5703125" customWidth="1"/>
    <col min="3" max="3" width="14" customWidth="1"/>
    <col min="4" max="4" width="14.42578125" customWidth="1"/>
    <col min="5" max="5" width="13.42578125" customWidth="1"/>
    <col min="6" max="6" width="15.42578125" customWidth="1"/>
    <col min="7" max="7" width="30.5703125" customWidth="1"/>
  </cols>
  <sheetData>
    <row r="1" spans="1:8" ht="16.5" thickBot="1" x14ac:dyDescent="0.25">
      <c r="A1" s="203" t="s">
        <v>110</v>
      </c>
      <c r="B1" s="203"/>
      <c r="C1" s="203"/>
      <c r="D1" s="203"/>
      <c r="E1" s="203"/>
      <c r="F1" s="203"/>
      <c r="G1" s="203"/>
      <c r="H1" s="14"/>
    </row>
    <row r="2" spans="1:8" ht="16.5" thickBot="1" x14ac:dyDescent="0.3">
      <c r="A2" s="204" t="s">
        <v>25</v>
      </c>
      <c r="B2" s="205"/>
      <c r="C2" s="206" t="s">
        <v>108</v>
      </c>
      <c r="D2" s="207"/>
      <c r="E2" s="207"/>
      <c r="F2" s="207"/>
      <c r="G2" s="208"/>
      <c r="H2" s="14"/>
    </row>
    <row r="3" spans="1:8" ht="67.5" thickBot="1" x14ac:dyDescent="0.3">
      <c r="A3" s="40" t="s">
        <v>1</v>
      </c>
      <c r="B3" s="41" t="s">
        <v>0</v>
      </c>
      <c r="C3" s="52" t="s">
        <v>111</v>
      </c>
      <c r="D3" s="52" t="s">
        <v>112</v>
      </c>
      <c r="E3" s="70" t="s">
        <v>113</v>
      </c>
      <c r="F3" s="68" t="s">
        <v>117</v>
      </c>
      <c r="G3" s="42" t="s">
        <v>100</v>
      </c>
      <c r="H3" s="15"/>
    </row>
    <row r="4" spans="1:8" ht="15.75" thickBot="1" x14ac:dyDescent="0.3">
      <c r="A4" s="16">
        <v>501</v>
      </c>
      <c r="B4" s="23" t="s">
        <v>2</v>
      </c>
      <c r="C4" s="11">
        <v>124</v>
      </c>
      <c r="D4" s="99">
        <v>124</v>
      </c>
      <c r="E4" s="71">
        <v>136</v>
      </c>
      <c r="F4" s="113">
        <f>SUM(F5:F7)</f>
        <v>0</v>
      </c>
      <c r="G4" s="9"/>
      <c r="H4" s="15"/>
    </row>
    <row r="5" spans="1:8" ht="15" x14ac:dyDescent="0.25">
      <c r="A5" s="209" t="s">
        <v>38</v>
      </c>
      <c r="B5" s="17" t="s">
        <v>39</v>
      </c>
      <c r="C5" s="6">
        <v>0</v>
      </c>
      <c r="D5" s="100">
        <v>0</v>
      </c>
      <c r="E5" s="72">
        <v>0</v>
      </c>
      <c r="F5" s="114"/>
      <c r="G5" s="3"/>
      <c r="H5" s="14"/>
    </row>
    <row r="6" spans="1:8" ht="15" x14ac:dyDescent="0.25">
      <c r="A6" s="210"/>
      <c r="B6" s="19" t="s">
        <v>40</v>
      </c>
      <c r="C6" s="4">
        <v>21</v>
      </c>
      <c r="D6" s="65">
        <v>21</v>
      </c>
      <c r="E6" s="73">
        <v>21</v>
      </c>
      <c r="F6" s="115"/>
      <c r="G6" s="4"/>
      <c r="H6" s="50"/>
    </row>
    <row r="7" spans="1:8" ht="15.75" thickBot="1" x14ac:dyDescent="0.3">
      <c r="A7" s="211"/>
      <c r="B7" s="20" t="s">
        <v>41</v>
      </c>
      <c r="C7" s="7">
        <v>103</v>
      </c>
      <c r="D7" s="101">
        <v>103</v>
      </c>
      <c r="E7" s="74">
        <v>115</v>
      </c>
      <c r="F7" s="116"/>
      <c r="G7" s="5"/>
      <c r="H7" s="14"/>
    </row>
    <row r="8" spans="1:8" ht="15.75" thickBot="1" x14ac:dyDescent="0.3">
      <c r="A8" s="16">
        <v>502</v>
      </c>
      <c r="B8" s="16" t="s">
        <v>3</v>
      </c>
      <c r="C8" s="11">
        <v>249</v>
      </c>
      <c r="D8" s="60">
        <v>249</v>
      </c>
      <c r="E8" s="75">
        <f>SUM(E9:E12)</f>
        <v>270</v>
      </c>
      <c r="F8" s="113">
        <f>SUM(F9:F12)</f>
        <v>0</v>
      </c>
      <c r="G8" s="11"/>
      <c r="H8" s="15"/>
    </row>
    <row r="9" spans="1:8" ht="15" x14ac:dyDescent="0.25">
      <c r="A9" s="212" t="s">
        <v>38</v>
      </c>
      <c r="B9" s="21" t="s">
        <v>42</v>
      </c>
      <c r="C9" s="3">
        <v>10</v>
      </c>
      <c r="D9" s="61">
        <v>10</v>
      </c>
      <c r="E9" s="76">
        <v>15</v>
      </c>
      <c r="F9" s="117"/>
      <c r="G9" s="3"/>
      <c r="H9" s="14"/>
    </row>
    <row r="10" spans="1:8" ht="15" x14ac:dyDescent="0.25">
      <c r="A10" s="213"/>
      <c r="B10" s="19" t="s">
        <v>43</v>
      </c>
      <c r="C10" s="6">
        <v>188</v>
      </c>
      <c r="D10" s="100">
        <v>188</v>
      </c>
      <c r="E10" s="72">
        <v>198</v>
      </c>
      <c r="F10" s="114"/>
      <c r="G10" s="6"/>
      <c r="H10" s="14"/>
    </row>
    <row r="11" spans="1:8" ht="15" x14ac:dyDescent="0.25">
      <c r="A11" s="213"/>
      <c r="B11" s="19" t="s">
        <v>44</v>
      </c>
      <c r="C11" s="4">
        <v>51</v>
      </c>
      <c r="D11" s="65">
        <v>51</v>
      </c>
      <c r="E11" s="73">
        <v>57</v>
      </c>
      <c r="F11" s="115"/>
      <c r="G11" s="4"/>
      <c r="H11" s="14"/>
    </row>
    <row r="12" spans="1:8" ht="15.75" thickBot="1" x14ac:dyDescent="0.3">
      <c r="A12" s="214"/>
      <c r="B12" s="20" t="s">
        <v>45</v>
      </c>
      <c r="C12" s="107"/>
      <c r="D12" s="67"/>
      <c r="E12" s="77"/>
      <c r="F12" s="118"/>
      <c r="G12" s="7"/>
      <c r="H12" s="14"/>
    </row>
    <row r="13" spans="1:8" ht="15.75" thickBot="1" x14ac:dyDescent="0.3">
      <c r="A13" s="16">
        <v>504</v>
      </c>
      <c r="B13" s="23" t="s">
        <v>4</v>
      </c>
      <c r="C13" s="9"/>
      <c r="D13" s="99"/>
      <c r="E13" s="71"/>
      <c r="F13" s="116"/>
      <c r="G13" s="9"/>
      <c r="H13" s="1"/>
    </row>
    <row r="14" spans="1:8" ht="15.75" thickBot="1" x14ac:dyDescent="0.3">
      <c r="A14" s="45" t="s">
        <v>61</v>
      </c>
      <c r="B14" s="23" t="s">
        <v>62</v>
      </c>
      <c r="C14" s="9"/>
      <c r="D14" s="99"/>
      <c r="E14" s="71"/>
      <c r="F14" s="116"/>
      <c r="G14" s="9"/>
      <c r="H14" s="49"/>
    </row>
    <row r="15" spans="1:8" ht="15.75" thickBot="1" x14ac:dyDescent="0.3">
      <c r="A15" s="16">
        <v>511</v>
      </c>
      <c r="B15" s="16" t="s">
        <v>5</v>
      </c>
      <c r="C15" s="11">
        <v>60</v>
      </c>
      <c r="D15" s="60">
        <v>60</v>
      </c>
      <c r="E15" s="75">
        <v>80</v>
      </c>
      <c r="F15" s="113"/>
      <c r="G15" s="10" t="s">
        <v>124</v>
      </c>
      <c r="H15" s="24"/>
    </row>
    <row r="16" spans="1:8" ht="15.75" thickBot="1" x14ac:dyDescent="0.3">
      <c r="A16" s="23">
        <v>512</v>
      </c>
      <c r="B16" s="16" t="s">
        <v>6</v>
      </c>
      <c r="C16" s="9">
        <v>36</v>
      </c>
      <c r="D16" s="99">
        <v>36</v>
      </c>
      <c r="E16" s="71">
        <v>36</v>
      </c>
      <c r="F16" s="116"/>
      <c r="G16" s="11"/>
      <c r="H16" s="15"/>
    </row>
    <row r="17" spans="1:8" ht="15.75" thickBot="1" x14ac:dyDescent="0.3">
      <c r="A17" s="16">
        <v>513</v>
      </c>
      <c r="B17" s="16" t="s">
        <v>7</v>
      </c>
      <c r="C17" s="11"/>
      <c r="D17" s="60"/>
      <c r="E17" s="75">
        <v>20</v>
      </c>
      <c r="F17" s="113"/>
      <c r="G17" s="10" t="s">
        <v>125</v>
      </c>
      <c r="H17" s="14"/>
    </row>
    <row r="18" spans="1:8" ht="15.75" thickBot="1" x14ac:dyDescent="0.3">
      <c r="A18" s="16">
        <v>516</v>
      </c>
      <c r="B18" s="16" t="s">
        <v>63</v>
      </c>
      <c r="C18" s="11"/>
      <c r="D18" s="60"/>
      <c r="E18" s="75"/>
      <c r="F18" s="113"/>
      <c r="G18" s="10"/>
      <c r="H18" s="14"/>
    </row>
    <row r="19" spans="1:8" ht="15.75" thickBot="1" x14ac:dyDescent="0.3">
      <c r="A19" s="16">
        <v>518</v>
      </c>
      <c r="B19" s="16" t="s">
        <v>8</v>
      </c>
      <c r="C19" s="11">
        <v>250</v>
      </c>
      <c r="D19" s="98">
        <f>SUM(D20:D22)</f>
        <v>250</v>
      </c>
      <c r="E19" s="93">
        <f>SUM(E20:E22)</f>
        <v>250</v>
      </c>
      <c r="F19" s="113">
        <f>SUM(F20:F22)</f>
        <v>0</v>
      </c>
      <c r="G19" s="11"/>
      <c r="H19" s="15"/>
    </row>
    <row r="20" spans="1:8" ht="15" x14ac:dyDescent="0.25">
      <c r="A20" s="25" t="s">
        <v>38</v>
      </c>
      <c r="B20" s="21" t="s">
        <v>46</v>
      </c>
      <c r="C20" s="108">
        <v>20</v>
      </c>
      <c r="D20" s="102">
        <v>20</v>
      </c>
      <c r="E20" s="110">
        <v>20</v>
      </c>
      <c r="F20" s="117"/>
      <c r="G20" s="12"/>
      <c r="H20" s="15"/>
    </row>
    <row r="21" spans="1:8" ht="15" x14ac:dyDescent="0.25">
      <c r="A21" s="22"/>
      <c r="B21" s="19" t="s">
        <v>47</v>
      </c>
      <c r="C21" s="13"/>
      <c r="D21" s="103"/>
      <c r="E21" s="111"/>
      <c r="F21" s="115"/>
      <c r="G21" s="13"/>
      <c r="H21" s="15"/>
    </row>
    <row r="22" spans="1:8" ht="15.75" thickBot="1" x14ac:dyDescent="0.3">
      <c r="A22" s="22"/>
      <c r="B22" s="18" t="s">
        <v>41</v>
      </c>
      <c r="C22" s="109">
        <v>230</v>
      </c>
      <c r="D22" s="104">
        <v>230</v>
      </c>
      <c r="E22" s="112">
        <v>230</v>
      </c>
      <c r="F22" s="119"/>
      <c r="G22" s="62"/>
      <c r="H22" s="15"/>
    </row>
    <row r="23" spans="1:8" ht="15.75" thickBot="1" x14ac:dyDescent="0.3">
      <c r="A23" s="94">
        <v>521</v>
      </c>
      <c r="B23" s="94" t="s">
        <v>9</v>
      </c>
      <c r="C23" s="11">
        <v>51</v>
      </c>
      <c r="D23" s="60">
        <v>51</v>
      </c>
      <c r="E23" s="75">
        <v>56</v>
      </c>
      <c r="F23" s="113">
        <f>SUM(F24:F27)</f>
        <v>0</v>
      </c>
      <c r="G23" s="60"/>
      <c r="H23" s="15"/>
    </row>
    <row r="24" spans="1:8" ht="15" x14ac:dyDescent="0.25">
      <c r="A24" s="54" t="s">
        <v>38</v>
      </c>
      <c r="B24" s="59" t="s">
        <v>48</v>
      </c>
      <c r="C24" s="3">
        <v>40</v>
      </c>
      <c r="D24" s="61">
        <v>40</v>
      </c>
      <c r="E24" s="72">
        <v>45</v>
      </c>
      <c r="F24" s="114"/>
      <c r="G24" s="61"/>
      <c r="H24" s="14"/>
    </row>
    <row r="25" spans="1:8" ht="15" x14ac:dyDescent="0.25">
      <c r="A25" s="55"/>
      <c r="B25" s="63" t="s">
        <v>49</v>
      </c>
      <c r="C25" s="6">
        <v>11</v>
      </c>
      <c r="D25" s="100">
        <v>11</v>
      </c>
      <c r="E25" s="73">
        <v>11</v>
      </c>
      <c r="F25" s="115"/>
      <c r="G25" s="65"/>
      <c r="H25" s="14"/>
    </row>
    <row r="26" spans="1:8" ht="15" x14ac:dyDescent="0.25">
      <c r="A26" s="55"/>
      <c r="B26" s="55" t="s">
        <v>50</v>
      </c>
      <c r="C26" s="5"/>
      <c r="D26" s="66"/>
      <c r="E26" s="78"/>
      <c r="F26" s="120"/>
      <c r="G26" s="66"/>
      <c r="H26" s="14"/>
    </row>
    <row r="27" spans="1:8" ht="15.75" thickBot="1" x14ac:dyDescent="0.3">
      <c r="A27" s="56"/>
      <c r="B27" s="64" t="s">
        <v>51</v>
      </c>
      <c r="C27" s="107"/>
      <c r="D27" s="67"/>
      <c r="E27" s="77"/>
      <c r="F27" s="118"/>
      <c r="G27" s="67"/>
      <c r="H27" s="14"/>
    </row>
    <row r="28" spans="1:8" ht="15.75" thickBot="1" x14ac:dyDescent="0.3">
      <c r="A28" s="16">
        <v>524</v>
      </c>
      <c r="B28" s="16" t="s">
        <v>10</v>
      </c>
      <c r="C28" s="11">
        <v>17</v>
      </c>
      <c r="D28" s="60">
        <v>17</v>
      </c>
      <c r="E28" s="75">
        <v>17</v>
      </c>
      <c r="F28" s="113"/>
      <c r="G28" s="11"/>
      <c r="H28" s="15"/>
    </row>
    <row r="29" spans="1:8" ht="15.75" thickBot="1" x14ac:dyDescent="0.3">
      <c r="A29" s="16">
        <v>525</v>
      </c>
      <c r="B29" s="16" t="s">
        <v>11</v>
      </c>
      <c r="C29" s="11">
        <v>10</v>
      </c>
      <c r="D29" s="60">
        <v>10</v>
      </c>
      <c r="E29" s="75">
        <v>10</v>
      </c>
      <c r="F29" s="113"/>
      <c r="G29" s="11"/>
      <c r="H29" s="15"/>
    </row>
    <row r="30" spans="1:8" ht="15.75" thickBot="1" x14ac:dyDescent="0.3">
      <c r="A30" s="16">
        <v>527</v>
      </c>
      <c r="B30" s="16" t="s">
        <v>12</v>
      </c>
      <c r="C30" s="11">
        <v>40</v>
      </c>
      <c r="D30" s="60">
        <v>40</v>
      </c>
      <c r="E30" s="75">
        <v>40</v>
      </c>
      <c r="F30" s="113"/>
      <c r="G30" s="11"/>
      <c r="H30" s="15"/>
    </row>
    <row r="31" spans="1:8" ht="15.75" thickBot="1" x14ac:dyDescent="0.3">
      <c r="A31" s="16">
        <v>528</v>
      </c>
      <c r="B31" s="16" t="s">
        <v>26</v>
      </c>
      <c r="C31" s="11"/>
      <c r="D31" s="60"/>
      <c r="E31" s="75"/>
      <c r="F31" s="113"/>
      <c r="G31" s="11"/>
      <c r="H31" s="15"/>
    </row>
    <row r="32" spans="1:8" ht="15.75" thickBot="1" x14ac:dyDescent="0.3">
      <c r="A32" s="16">
        <v>531</v>
      </c>
      <c r="B32" s="16" t="s">
        <v>34</v>
      </c>
      <c r="C32" s="11"/>
      <c r="D32" s="60"/>
      <c r="E32" s="75"/>
      <c r="F32" s="113"/>
      <c r="G32" s="11"/>
      <c r="H32" s="15"/>
    </row>
    <row r="33" spans="1:8" ht="15.75" thickBot="1" x14ac:dyDescent="0.3">
      <c r="A33" s="16">
        <v>538</v>
      </c>
      <c r="B33" s="16" t="s">
        <v>35</v>
      </c>
      <c r="C33" s="11"/>
      <c r="D33" s="60"/>
      <c r="E33" s="75"/>
      <c r="F33" s="113"/>
      <c r="G33" s="11"/>
      <c r="H33" s="15"/>
    </row>
    <row r="34" spans="1:8" ht="15.75" thickBot="1" x14ac:dyDescent="0.3">
      <c r="A34" s="28" t="s">
        <v>67</v>
      </c>
      <c r="B34" s="16" t="s">
        <v>31</v>
      </c>
      <c r="C34" s="11"/>
      <c r="D34" s="105"/>
      <c r="E34" s="79"/>
      <c r="F34" s="120"/>
      <c r="G34" s="11"/>
      <c r="H34" s="15"/>
    </row>
    <row r="35" spans="1:8" ht="15.75" thickBot="1" x14ac:dyDescent="0.3">
      <c r="A35" s="16">
        <v>543</v>
      </c>
      <c r="B35" s="16" t="s">
        <v>36</v>
      </c>
      <c r="C35" s="11"/>
      <c r="D35" s="60"/>
      <c r="E35" s="75">
        <v>5</v>
      </c>
      <c r="F35" s="113"/>
      <c r="G35" s="11" t="s">
        <v>120</v>
      </c>
      <c r="H35" s="15"/>
    </row>
    <row r="36" spans="1:8" ht="15.75" thickBot="1" x14ac:dyDescent="0.3">
      <c r="A36" s="28">
        <v>548</v>
      </c>
      <c r="B36" s="16" t="s">
        <v>64</v>
      </c>
      <c r="C36" s="11"/>
      <c r="D36" s="60"/>
      <c r="E36" s="75"/>
      <c r="F36" s="113"/>
      <c r="G36" s="11"/>
      <c r="H36" s="15"/>
    </row>
    <row r="37" spans="1:8" ht="15.75" thickBot="1" x14ac:dyDescent="0.3">
      <c r="A37" s="16">
        <v>551</v>
      </c>
      <c r="B37" s="16" t="s">
        <v>37</v>
      </c>
      <c r="C37" s="11"/>
      <c r="D37" s="60"/>
      <c r="E37" s="75"/>
      <c r="F37" s="113"/>
      <c r="G37" s="11"/>
      <c r="H37" s="15"/>
    </row>
    <row r="38" spans="1:8" ht="15.75" thickBot="1" x14ac:dyDescent="0.3">
      <c r="A38" s="28" t="s">
        <v>68</v>
      </c>
      <c r="B38" s="16" t="s">
        <v>59</v>
      </c>
      <c r="C38" s="11"/>
      <c r="D38" s="60"/>
      <c r="E38" s="75"/>
      <c r="F38" s="113"/>
      <c r="G38" s="11"/>
      <c r="H38" s="15"/>
    </row>
    <row r="39" spans="1:8" ht="15.75" thickBot="1" x14ac:dyDescent="0.3">
      <c r="A39" s="28">
        <v>556</v>
      </c>
      <c r="B39" s="16" t="s">
        <v>65</v>
      </c>
      <c r="C39" s="11"/>
      <c r="D39" s="60"/>
      <c r="E39" s="75"/>
      <c r="F39" s="113"/>
      <c r="G39" s="11"/>
      <c r="H39" s="15"/>
    </row>
    <row r="40" spans="1:8" ht="15.75" thickBot="1" x14ac:dyDescent="0.3">
      <c r="A40" s="28">
        <v>557</v>
      </c>
      <c r="B40" s="16" t="s">
        <v>60</v>
      </c>
      <c r="C40" s="11"/>
      <c r="D40" s="60"/>
      <c r="E40" s="75"/>
      <c r="F40" s="113"/>
      <c r="G40" s="11"/>
      <c r="H40" s="15"/>
    </row>
    <row r="41" spans="1:8" ht="15.75" thickBot="1" x14ac:dyDescent="0.3">
      <c r="A41" s="28">
        <v>558</v>
      </c>
      <c r="B41" s="16" t="s">
        <v>54</v>
      </c>
      <c r="C41" s="11">
        <v>105</v>
      </c>
      <c r="D41" s="60">
        <v>105</v>
      </c>
      <c r="E41" s="75">
        <v>105</v>
      </c>
      <c r="F41" s="113"/>
      <c r="G41" s="11"/>
      <c r="H41" s="15"/>
    </row>
    <row r="42" spans="1:8" ht="15.75" thickBot="1" x14ac:dyDescent="0.3">
      <c r="A42" s="28">
        <v>549</v>
      </c>
      <c r="B42" s="16" t="s">
        <v>66</v>
      </c>
      <c r="C42" s="11">
        <v>10</v>
      </c>
      <c r="D42" s="60">
        <v>10</v>
      </c>
      <c r="E42" s="75">
        <v>10</v>
      </c>
      <c r="F42" s="113"/>
      <c r="G42" s="11"/>
      <c r="H42" s="15"/>
    </row>
    <row r="43" spans="1:8" ht="15.75" thickBot="1" x14ac:dyDescent="0.3">
      <c r="A43" s="28" t="s">
        <v>73</v>
      </c>
      <c r="B43" s="16" t="s">
        <v>71</v>
      </c>
      <c r="C43" s="11"/>
      <c r="D43" s="60"/>
      <c r="E43" s="75"/>
      <c r="F43" s="113"/>
      <c r="G43" s="11"/>
      <c r="H43" s="15"/>
    </row>
    <row r="44" spans="1:8" ht="15.75" thickBot="1" x14ac:dyDescent="0.3">
      <c r="A44" s="23">
        <v>569</v>
      </c>
      <c r="B44" s="23" t="s">
        <v>52</v>
      </c>
      <c r="C44" s="9"/>
      <c r="D44" s="99"/>
      <c r="E44" s="71"/>
      <c r="F44" s="116"/>
      <c r="G44" s="9"/>
      <c r="H44" s="15"/>
    </row>
    <row r="45" spans="1:8" ht="15.75" thickBot="1" x14ac:dyDescent="0.3">
      <c r="A45" s="28" t="s">
        <v>85</v>
      </c>
      <c r="B45" s="16" t="s">
        <v>88</v>
      </c>
      <c r="C45" s="11"/>
      <c r="D45" s="60"/>
      <c r="E45" s="75"/>
      <c r="F45" s="113"/>
      <c r="G45" s="92" t="s">
        <v>86</v>
      </c>
      <c r="H45" s="15"/>
    </row>
    <row r="46" spans="1:8" ht="15.75" thickBot="1" x14ac:dyDescent="0.3">
      <c r="A46" s="45" t="s">
        <v>85</v>
      </c>
      <c r="B46" s="22" t="s">
        <v>87</v>
      </c>
      <c r="C46" s="62"/>
      <c r="D46" s="105"/>
      <c r="E46" s="79"/>
      <c r="F46" s="120"/>
      <c r="G46" s="89" t="s">
        <v>89</v>
      </c>
      <c r="H46" s="15"/>
    </row>
    <row r="47" spans="1:8" ht="15.75" thickBot="1" x14ac:dyDescent="0.3">
      <c r="A47" s="29"/>
      <c r="B47" s="29" t="s">
        <v>55</v>
      </c>
      <c r="C47" s="44"/>
      <c r="D47" s="106"/>
      <c r="E47" s="80"/>
      <c r="F47" s="121"/>
      <c r="G47" s="44"/>
      <c r="H47" s="15"/>
    </row>
    <row r="48" spans="1:8" ht="16.5" thickTop="1" thickBot="1" x14ac:dyDescent="0.3">
      <c r="A48" s="46" t="s">
        <v>14</v>
      </c>
      <c r="B48" s="23" t="s">
        <v>15</v>
      </c>
      <c r="C48" s="9">
        <f>SUM(C4,C8,C13:C19,C23,C28:C47)</f>
        <v>952</v>
      </c>
      <c r="D48" s="99">
        <f>SUM(D4,D8,D13:D19,D23,D28:D47)</f>
        <v>952</v>
      </c>
      <c r="E48" s="71">
        <f>SUM(E4,E8,E13:E19,E23,E28:E47)</f>
        <v>1035</v>
      </c>
      <c r="F48" s="116">
        <f>SUM(F4,F8,F13:F19,F23,F28:F47)</f>
        <v>0</v>
      </c>
      <c r="G48" s="9"/>
      <c r="H48" s="15"/>
    </row>
    <row r="49" spans="1:8" ht="15" x14ac:dyDescent="0.25">
      <c r="A49" s="1"/>
      <c r="B49" s="1"/>
      <c r="C49" s="2"/>
      <c r="D49" s="2"/>
      <c r="E49" s="2"/>
      <c r="F49" s="2"/>
      <c r="G49" s="1"/>
      <c r="H49" s="15"/>
    </row>
    <row r="50" spans="1:8" ht="15.75" thickBot="1" x14ac:dyDescent="0.3">
      <c r="A50" s="1"/>
      <c r="B50" s="1"/>
      <c r="C50" s="2"/>
      <c r="D50" s="2"/>
      <c r="E50" s="2"/>
      <c r="F50" s="2"/>
      <c r="G50" s="1"/>
      <c r="H50" s="15"/>
    </row>
    <row r="51" spans="1:8" ht="66.75" thickBot="1" x14ac:dyDescent="0.25">
      <c r="A51" s="41"/>
      <c r="B51" s="41" t="s">
        <v>0</v>
      </c>
      <c r="C51" s="52" t="s">
        <v>111</v>
      </c>
      <c r="D51" s="52" t="s">
        <v>112</v>
      </c>
      <c r="E51" s="70" t="s">
        <v>118</v>
      </c>
      <c r="F51" s="68" t="s">
        <v>117</v>
      </c>
      <c r="G51" s="42" t="s">
        <v>80</v>
      </c>
      <c r="H51" s="14"/>
    </row>
    <row r="52" spans="1:8" ht="15.75" thickBot="1" x14ac:dyDescent="0.3">
      <c r="A52" s="30">
        <v>602</v>
      </c>
      <c r="B52" s="16" t="s">
        <v>27</v>
      </c>
      <c r="C52" s="11">
        <v>3</v>
      </c>
      <c r="D52" s="60">
        <v>3</v>
      </c>
      <c r="E52" s="75">
        <v>3</v>
      </c>
      <c r="F52" s="113"/>
      <c r="G52" s="16"/>
      <c r="H52" s="15"/>
    </row>
    <row r="53" spans="1:8" ht="15.75" thickBot="1" x14ac:dyDescent="0.3">
      <c r="A53" s="16">
        <v>603</v>
      </c>
      <c r="B53" s="16" t="s">
        <v>28</v>
      </c>
      <c r="C53" s="11"/>
      <c r="D53" s="60"/>
      <c r="E53" s="75"/>
      <c r="F53" s="113"/>
      <c r="G53" s="16"/>
      <c r="H53" s="15"/>
    </row>
    <row r="54" spans="1:8" ht="15.75" thickBot="1" x14ac:dyDescent="0.3">
      <c r="A54" s="16">
        <v>604</v>
      </c>
      <c r="B54" s="16" t="s">
        <v>29</v>
      </c>
      <c r="C54" s="11"/>
      <c r="D54" s="60"/>
      <c r="E54" s="75"/>
      <c r="F54" s="113"/>
      <c r="G54" s="16"/>
      <c r="H54" s="15"/>
    </row>
    <row r="55" spans="1:8" ht="15.75" thickBot="1" x14ac:dyDescent="0.3">
      <c r="A55" s="28">
        <v>609</v>
      </c>
      <c r="B55" s="16" t="s">
        <v>30</v>
      </c>
      <c r="C55" s="11"/>
      <c r="D55" s="60"/>
      <c r="E55" s="75"/>
      <c r="F55" s="113"/>
      <c r="G55" s="16"/>
      <c r="H55" s="15"/>
    </row>
    <row r="56" spans="1:8" ht="15.75" thickBot="1" x14ac:dyDescent="0.3">
      <c r="A56" s="28">
        <v>641</v>
      </c>
      <c r="B56" s="16" t="s">
        <v>56</v>
      </c>
      <c r="C56" s="11"/>
      <c r="D56" s="60"/>
      <c r="E56" s="75"/>
      <c r="F56" s="113"/>
      <c r="G56" s="16"/>
      <c r="H56" s="15"/>
    </row>
    <row r="57" spans="1:8" ht="15.75" thickBot="1" x14ac:dyDescent="0.3">
      <c r="A57" s="16">
        <v>642</v>
      </c>
      <c r="B57" s="16" t="s">
        <v>31</v>
      </c>
      <c r="C57" s="11"/>
      <c r="D57" s="60"/>
      <c r="E57" s="75"/>
      <c r="F57" s="113"/>
      <c r="G57" s="31"/>
      <c r="H57" s="14"/>
    </row>
    <row r="58" spans="1:8" ht="15.75" thickBot="1" x14ac:dyDescent="0.3">
      <c r="A58" s="45" t="s">
        <v>69</v>
      </c>
      <c r="B58" s="22" t="s">
        <v>70</v>
      </c>
      <c r="C58" s="9"/>
      <c r="D58" s="99"/>
      <c r="E58" s="71"/>
      <c r="F58" s="116"/>
      <c r="G58" s="27"/>
      <c r="H58" s="14"/>
    </row>
    <row r="59" spans="1:8" ht="15.75" thickBot="1" x14ac:dyDescent="0.3">
      <c r="A59" s="16">
        <v>648</v>
      </c>
      <c r="B59" s="16" t="s">
        <v>32</v>
      </c>
      <c r="C59" s="11"/>
      <c r="D59" s="60"/>
      <c r="E59" s="75"/>
      <c r="F59" s="113"/>
      <c r="G59" s="16"/>
      <c r="H59" s="15"/>
    </row>
    <row r="60" spans="1:8" ht="15.75" thickBot="1" x14ac:dyDescent="0.3">
      <c r="A60" s="16">
        <v>649</v>
      </c>
      <c r="B60" s="16" t="s">
        <v>33</v>
      </c>
      <c r="C60" s="11"/>
      <c r="D60" s="60"/>
      <c r="E60" s="75"/>
      <c r="F60" s="113"/>
      <c r="G60" s="16"/>
      <c r="H60" s="15"/>
    </row>
    <row r="61" spans="1:8" ht="15.75" thickBot="1" x14ac:dyDescent="0.3">
      <c r="A61" s="16">
        <v>662</v>
      </c>
      <c r="B61" s="16" t="s">
        <v>13</v>
      </c>
      <c r="C61" s="11"/>
      <c r="D61" s="60"/>
      <c r="E61" s="75"/>
      <c r="F61" s="113"/>
      <c r="G61" s="31"/>
      <c r="H61" s="14"/>
    </row>
    <row r="62" spans="1:8" ht="15.75" thickBot="1" x14ac:dyDescent="0.3">
      <c r="A62" s="51" t="s">
        <v>74</v>
      </c>
      <c r="B62" s="26" t="s">
        <v>75</v>
      </c>
      <c r="C62" s="12"/>
      <c r="D62" s="53"/>
      <c r="E62" s="81"/>
      <c r="F62" s="122"/>
      <c r="G62" s="43"/>
      <c r="H62" s="14"/>
    </row>
    <row r="63" spans="1:8" ht="15.75" thickBot="1" x14ac:dyDescent="0.3">
      <c r="A63" s="28" t="s">
        <v>57</v>
      </c>
      <c r="B63" s="16" t="s">
        <v>58</v>
      </c>
      <c r="C63" s="11">
        <f>SUM(C64:C66)</f>
        <v>0</v>
      </c>
      <c r="D63" s="98">
        <f>SUM(D64:D66)</f>
        <v>0</v>
      </c>
      <c r="E63" s="93">
        <f>SUM(E64:E66)</f>
        <v>0</v>
      </c>
      <c r="F63" s="113">
        <f>SUM(F64:F66)</f>
        <v>0</v>
      </c>
      <c r="G63" s="31"/>
      <c r="H63" s="14"/>
    </row>
    <row r="64" spans="1:8" ht="15.75" thickBot="1" x14ac:dyDescent="0.3">
      <c r="A64" s="90" t="s">
        <v>38</v>
      </c>
      <c r="B64" s="130" t="s">
        <v>90</v>
      </c>
      <c r="C64" s="131"/>
      <c r="D64" s="132"/>
      <c r="E64" s="133"/>
      <c r="F64" s="134"/>
      <c r="G64" s="135" t="s">
        <v>99</v>
      </c>
      <c r="H64" s="14"/>
    </row>
    <row r="65" spans="1:8" ht="15.75" thickBot="1" x14ac:dyDescent="0.3">
      <c r="A65" s="90"/>
      <c r="B65" s="91" t="s">
        <v>91</v>
      </c>
      <c r="C65" s="11"/>
      <c r="D65" s="60"/>
      <c r="E65" s="81"/>
      <c r="F65" s="122"/>
      <c r="G65" s="43" t="s">
        <v>86</v>
      </c>
      <c r="H65" s="14"/>
    </row>
    <row r="66" spans="1:8" ht="15.75" thickBot="1" x14ac:dyDescent="0.3">
      <c r="A66" s="95"/>
      <c r="B66" s="96" t="s">
        <v>92</v>
      </c>
      <c r="C66" s="44"/>
      <c r="D66" s="106"/>
      <c r="E66" s="97"/>
      <c r="F66" s="121"/>
      <c r="G66" s="32" t="s">
        <v>89</v>
      </c>
      <c r="H66" s="14"/>
    </row>
    <row r="67" spans="1:8" ht="16.5" thickTop="1" thickBot="1" x14ac:dyDescent="0.3">
      <c r="A67" s="23" t="s">
        <v>21</v>
      </c>
      <c r="B67" s="23" t="s">
        <v>16</v>
      </c>
      <c r="C67" s="9">
        <f>SUM(C52:C63)</f>
        <v>3</v>
      </c>
      <c r="D67" s="9">
        <f>SUM(D52:D63)</f>
        <v>3</v>
      </c>
      <c r="E67" s="9">
        <f>SUM(E52:E63)</f>
        <v>3</v>
      </c>
      <c r="F67" s="9">
        <f>SUM(F52:F63)</f>
        <v>0</v>
      </c>
      <c r="G67" s="23"/>
      <c r="H67" s="15"/>
    </row>
    <row r="68" spans="1:8" ht="15" x14ac:dyDescent="0.25">
      <c r="A68" s="1"/>
      <c r="B68" s="1"/>
      <c r="C68" s="2"/>
      <c r="D68" s="2"/>
      <c r="E68" s="2"/>
      <c r="F68" s="2"/>
      <c r="G68" s="1"/>
      <c r="H68" s="15"/>
    </row>
    <row r="69" spans="1:8" ht="15.75" thickBot="1" x14ac:dyDescent="0.3">
      <c r="A69" s="14" t="s">
        <v>53</v>
      </c>
      <c r="B69" s="14"/>
      <c r="C69" s="33"/>
      <c r="D69" s="33"/>
      <c r="E69" s="33"/>
      <c r="F69" s="34"/>
      <c r="G69" s="14"/>
      <c r="H69" s="14"/>
    </row>
    <row r="70" spans="1:8" ht="45.75" thickBot="1" x14ac:dyDescent="0.3">
      <c r="A70" s="57" t="s">
        <v>93</v>
      </c>
      <c r="B70" s="57"/>
      <c r="C70" s="57"/>
      <c r="D70" s="57"/>
      <c r="E70" s="88" t="s">
        <v>118</v>
      </c>
      <c r="F70" s="68" t="s">
        <v>119</v>
      </c>
      <c r="G70" s="57"/>
      <c r="H70" s="15"/>
    </row>
    <row r="71" spans="1:8" ht="14.25" x14ac:dyDescent="0.2">
      <c r="A71" s="21" t="s">
        <v>17</v>
      </c>
      <c r="B71" s="21" t="s">
        <v>94</v>
      </c>
      <c r="C71" s="35">
        <v>3</v>
      </c>
      <c r="D71" s="35">
        <v>3</v>
      </c>
      <c r="E71" s="82">
        <v>3</v>
      </c>
      <c r="F71" s="85">
        <f>SUM(F67)</f>
        <v>0</v>
      </c>
      <c r="G71" s="21"/>
      <c r="H71" s="14"/>
    </row>
    <row r="72" spans="1:8" ht="14.25" x14ac:dyDescent="0.2">
      <c r="A72" s="27" t="s">
        <v>17</v>
      </c>
      <c r="B72" s="27" t="s">
        <v>95</v>
      </c>
      <c r="C72" s="123">
        <f>'rozpočet DČ 2020'!C71</f>
        <v>0</v>
      </c>
      <c r="D72" s="123">
        <f>'rozpočet DČ 2020'!D71</f>
        <v>0</v>
      </c>
      <c r="E72" s="125">
        <f>'rozpočet DČ 2020'!E71</f>
        <v>0</v>
      </c>
      <c r="F72" s="126">
        <f>'rozpočet DČ 2020'!F71</f>
        <v>0</v>
      </c>
      <c r="G72" s="27"/>
      <c r="H72" s="14"/>
    </row>
    <row r="73" spans="1:8" ht="14.25" x14ac:dyDescent="0.2">
      <c r="A73" s="19" t="s">
        <v>19</v>
      </c>
      <c r="B73" s="19" t="s">
        <v>96</v>
      </c>
      <c r="C73" s="124">
        <v>918</v>
      </c>
      <c r="D73" s="124">
        <v>918</v>
      </c>
      <c r="E73" s="125">
        <v>1001</v>
      </c>
      <c r="F73" s="126">
        <f>SUM(F48)</f>
        <v>0</v>
      </c>
      <c r="G73" s="127"/>
      <c r="H73" s="14"/>
    </row>
    <row r="74" spans="1:8" ht="15" thickBot="1" x14ac:dyDescent="0.25">
      <c r="A74" s="20" t="s">
        <v>19</v>
      </c>
      <c r="B74" s="20" t="s">
        <v>97</v>
      </c>
      <c r="C74" s="128"/>
      <c r="D74" s="128">
        <f>'rozpočet DČ 2020'!D72</f>
        <v>0</v>
      </c>
      <c r="E74" s="125">
        <f>'rozpočet DČ 2020'!E72</f>
        <v>0</v>
      </c>
      <c r="F74" s="126">
        <f>'rozpočet DČ 2020'!F72</f>
        <v>0</v>
      </c>
      <c r="G74" s="20"/>
      <c r="H74" s="14"/>
    </row>
    <row r="75" spans="1:8" ht="15.75" thickBot="1" x14ac:dyDescent="0.3">
      <c r="A75" s="16"/>
      <c r="B75" s="38" t="s">
        <v>98</v>
      </c>
      <c r="C75" s="39">
        <v>915</v>
      </c>
      <c r="D75" s="39">
        <f>SUM(D73-D71)</f>
        <v>915</v>
      </c>
      <c r="E75" s="84">
        <v>998</v>
      </c>
      <c r="F75" s="87">
        <f>SUM(F73-F71)</f>
        <v>0</v>
      </c>
      <c r="G75" s="16"/>
      <c r="H75" s="15"/>
    </row>
    <row r="76" spans="1:8" ht="15" x14ac:dyDescent="0.25">
      <c r="A76" s="1"/>
      <c r="B76" s="47"/>
      <c r="C76" s="48"/>
      <c r="D76" s="48"/>
      <c r="E76" s="129"/>
      <c r="F76" s="129"/>
      <c r="G76" s="1"/>
      <c r="H76" s="15"/>
    </row>
    <row r="77" spans="1:8" ht="15" x14ac:dyDescent="0.25">
      <c r="A77" s="1"/>
      <c r="B77" s="47"/>
      <c r="C77" s="48"/>
      <c r="D77" s="48"/>
      <c r="E77" s="129"/>
      <c r="F77" s="129"/>
      <c r="G77" s="1"/>
      <c r="H77" s="15"/>
    </row>
    <row r="78" spans="1:8" ht="15" x14ac:dyDescent="0.25">
      <c r="A78" s="201" t="s">
        <v>72</v>
      </c>
      <c r="B78" s="201"/>
      <c r="C78" s="201"/>
      <c r="D78" s="201"/>
      <c r="E78" s="201"/>
      <c r="F78" s="201"/>
      <c r="G78" s="201"/>
      <c r="H78" s="15"/>
    </row>
    <row r="79" spans="1:8" ht="15" x14ac:dyDescent="0.25">
      <c r="A79" s="58" t="s">
        <v>81</v>
      </c>
      <c r="B79" s="47"/>
      <c r="C79" s="48"/>
      <c r="D79" s="48"/>
      <c r="E79" s="48"/>
      <c r="F79" s="48"/>
      <c r="G79" s="1"/>
      <c r="H79" s="15"/>
    </row>
    <row r="80" spans="1:8" ht="15" x14ac:dyDescent="0.25">
      <c r="A80" s="1"/>
      <c r="B80" s="47"/>
      <c r="C80" s="48"/>
      <c r="D80" s="48"/>
      <c r="E80" s="48"/>
      <c r="F80" s="48"/>
      <c r="G80" s="1"/>
      <c r="H80" s="15"/>
    </row>
    <row r="81" spans="1:8" ht="15" x14ac:dyDescent="0.25">
      <c r="A81" s="1"/>
      <c r="B81" s="47"/>
      <c r="C81" s="48"/>
      <c r="D81" s="48"/>
      <c r="E81" s="48"/>
      <c r="F81" s="48"/>
      <c r="G81" s="1"/>
      <c r="H81" s="15"/>
    </row>
    <row r="82" spans="1:8" ht="15" x14ac:dyDescent="0.25">
      <c r="A82" s="202" t="s">
        <v>22</v>
      </c>
      <c r="B82" s="202"/>
      <c r="C82" s="33"/>
      <c r="D82" s="33"/>
      <c r="E82" s="33"/>
      <c r="F82" s="34"/>
      <c r="G82" s="14"/>
      <c r="H82" s="14"/>
    </row>
    <row r="83" spans="1:8" ht="15" x14ac:dyDescent="0.25">
      <c r="A83" s="202" t="s">
        <v>102</v>
      </c>
      <c r="B83" s="202"/>
      <c r="C83" s="33"/>
      <c r="D83" s="33"/>
      <c r="E83" s="33"/>
      <c r="F83" s="34"/>
      <c r="G83" s="14"/>
      <c r="H83" s="14"/>
    </row>
    <row r="84" spans="1:8" ht="15" x14ac:dyDescent="0.25">
      <c r="A84" s="202" t="s">
        <v>109</v>
      </c>
      <c r="B84" s="202"/>
      <c r="C84" s="33"/>
      <c r="D84" s="33"/>
      <c r="E84" s="33"/>
      <c r="F84" s="34"/>
      <c r="G84" s="14"/>
      <c r="H84" s="14"/>
    </row>
    <row r="85" spans="1:8" ht="15" x14ac:dyDescent="0.25">
      <c r="A85" s="14"/>
      <c r="B85" s="14"/>
      <c r="C85" s="33"/>
      <c r="D85" s="33"/>
      <c r="E85" s="33"/>
      <c r="F85" s="34"/>
      <c r="G85" s="14"/>
      <c r="H85" s="14"/>
    </row>
    <row r="86" spans="1:8" ht="15" x14ac:dyDescent="0.25">
      <c r="A86" s="14"/>
      <c r="B86" s="14"/>
      <c r="C86" s="33"/>
      <c r="D86" s="33"/>
      <c r="E86" s="33"/>
      <c r="F86" s="34"/>
      <c r="G86" s="14"/>
      <c r="H86" s="14"/>
    </row>
  </sheetData>
  <protectedRanges>
    <protectedRange sqref="C2" name="Oblast10_1_1"/>
    <protectedRange sqref="C82:G84" name="Oblast9_1_1"/>
    <protectedRange sqref="C52:G63" name="Oblast8_1_1"/>
    <protectedRange sqref="C9:G18" name="Oblast4_1_1"/>
    <protectedRange sqref="C20:G22" name="Oblast3_1_1"/>
    <protectedRange sqref="C9:G18" name="Oblast2_1_1"/>
    <protectedRange sqref="C5:G7" name="Oblast1_1_1"/>
    <protectedRange sqref="C20:G22" name="Oblast6_1_1"/>
    <protectedRange sqref="C24:G47" name="Oblast7_1_1"/>
    <protectedRange sqref="C64:G66" name="Oblast8_2_1_1"/>
  </protectedRanges>
  <mergeCells count="9">
    <mergeCell ref="A82:B82"/>
    <mergeCell ref="A83:B83"/>
    <mergeCell ref="A84:B84"/>
    <mergeCell ref="A1:G1"/>
    <mergeCell ref="A2:B2"/>
    <mergeCell ref="C2:G2"/>
    <mergeCell ref="A5:A7"/>
    <mergeCell ref="A9:A12"/>
    <mergeCell ref="A78:G78"/>
  </mergeCells>
  <pageMargins left="0.7" right="0.7" top="0.78740157499999996" bottom="0.78740157499999996" header="0.3" footer="0.3"/>
  <pageSetup paperSize="9" scale="52" orientation="portrait" r:id="rId1"/>
  <rowBreaks count="1" manualBreakCount="1"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EDFF-528C-4B53-AD98-C31B89A9465B}">
  <sheetPr>
    <pageSetUpPr fitToPage="1"/>
  </sheetPr>
  <dimension ref="A1:I33"/>
  <sheetViews>
    <sheetView workbookViewId="0">
      <selection activeCell="A31" sqref="A31"/>
    </sheetView>
  </sheetViews>
  <sheetFormatPr defaultRowHeight="15" x14ac:dyDescent="0.25"/>
  <cols>
    <col min="1" max="1" width="30.5703125" style="136" customWidth="1"/>
    <col min="2" max="3" width="11.5703125" style="136" customWidth="1"/>
    <col min="4" max="4" width="14.42578125" style="136" customWidth="1"/>
    <col min="5" max="7" width="16.5703125" style="136" customWidth="1"/>
    <col min="8" max="8" width="15.5703125" style="136" customWidth="1"/>
    <col min="9" max="9" width="17.7109375" style="136" customWidth="1"/>
    <col min="10" max="16384" width="9.140625" style="136"/>
  </cols>
  <sheetData>
    <row r="1" spans="1:9" ht="18" customHeight="1" x14ac:dyDescent="0.25">
      <c r="A1" s="200" t="s">
        <v>157</v>
      </c>
    </row>
    <row r="2" spans="1:9" ht="18" customHeight="1" x14ac:dyDescent="0.25"/>
    <row r="3" spans="1:9" ht="18" customHeight="1" x14ac:dyDescent="0.3">
      <c r="A3" s="138" t="s">
        <v>156</v>
      </c>
      <c r="B3" s="138"/>
      <c r="C3" s="138"/>
    </row>
    <row r="4" spans="1:9" ht="18" customHeight="1" thickBot="1" x14ac:dyDescent="0.35">
      <c r="A4" s="138"/>
      <c r="B4" s="138"/>
      <c r="C4" s="138"/>
      <c r="I4" s="165" t="s">
        <v>141</v>
      </c>
    </row>
    <row r="5" spans="1:9" ht="18" customHeight="1" x14ac:dyDescent="0.25">
      <c r="A5" s="199"/>
      <c r="B5" s="198"/>
      <c r="C5" s="197"/>
      <c r="D5" s="216" t="s">
        <v>155</v>
      </c>
      <c r="E5" s="216"/>
      <c r="F5" s="216"/>
      <c r="G5" s="217" t="s">
        <v>154</v>
      </c>
      <c r="H5" s="218"/>
      <c r="I5" s="196" t="s">
        <v>153</v>
      </c>
    </row>
    <row r="6" spans="1:9" ht="18" customHeight="1" thickBot="1" x14ac:dyDescent="0.3">
      <c r="A6" s="173" t="s">
        <v>140</v>
      </c>
      <c r="B6" s="195" t="s">
        <v>152</v>
      </c>
      <c r="C6" s="194" t="s">
        <v>151</v>
      </c>
      <c r="D6" s="191" t="s">
        <v>150</v>
      </c>
      <c r="E6" s="193" t="s">
        <v>149</v>
      </c>
      <c r="F6" s="192" t="s">
        <v>148</v>
      </c>
      <c r="G6" s="191" t="s">
        <v>147</v>
      </c>
      <c r="H6" s="190" t="s">
        <v>146</v>
      </c>
      <c r="I6" s="189" t="s">
        <v>145</v>
      </c>
    </row>
    <row r="7" spans="1:9" ht="18" customHeight="1" x14ac:dyDescent="0.25">
      <c r="A7" s="154" t="s">
        <v>144</v>
      </c>
      <c r="B7" s="188">
        <v>3</v>
      </c>
      <c r="C7" s="187"/>
      <c r="D7" s="186">
        <v>3750</v>
      </c>
      <c r="E7" s="185"/>
      <c r="F7" s="184"/>
      <c r="G7" s="183"/>
      <c r="H7" s="182"/>
      <c r="I7" s="182">
        <v>45000</v>
      </c>
    </row>
    <row r="8" spans="1:9" ht="18" customHeight="1" x14ac:dyDescent="0.25">
      <c r="A8" s="154"/>
      <c r="B8" s="188"/>
      <c r="C8" s="187"/>
      <c r="D8" s="186"/>
      <c r="E8" s="185"/>
      <c r="F8" s="184"/>
      <c r="G8" s="183"/>
      <c r="H8" s="182"/>
      <c r="I8" s="182">
        <f t="shared" ref="I8:I13" si="0">D8+E8+F8+G8+H8</f>
        <v>0</v>
      </c>
    </row>
    <row r="9" spans="1:9" ht="18" customHeight="1" x14ac:dyDescent="0.25">
      <c r="A9" s="154"/>
      <c r="B9" s="188"/>
      <c r="C9" s="187"/>
      <c r="D9" s="186"/>
      <c r="E9" s="185"/>
      <c r="F9" s="184"/>
      <c r="G9" s="183"/>
      <c r="H9" s="182"/>
      <c r="I9" s="182">
        <f t="shared" si="0"/>
        <v>0</v>
      </c>
    </row>
    <row r="10" spans="1:9" ht="18" customHeight="1" x14ac:dyDescent="0.25">
      <c r="A10" s="154"/>
      <c r="B10" s="188"/>
      <c r="C10" s="187"/>
      <c r="D10" s="186"/>
      <c r="E10" s="185"/>
      <c r="F10" s="184"/>
      <c r="G10" s="183"/>
      <c r="H10" s="182"/>
      <c r="I10" s="182">
        <f t="shared" si="0"/>
        <v>0</v>
      </c>
    </row>
    <row r="11" spans="1:9" ht="18" customHeight="1" x14ac:dyDescent="0.25">
      <c r="A11" s="154"/>
      <c r="B11" s="188"/>
      <c r="C11" s="187"/>
      <c r="D11" s="186"/>
      <c r="E11" s="185"/>
      <c r="F11" s="184"/>
      <c r="G11" s="183"/>
      <c r="H11" s="182"/>
      <c r="I11" s="182">
        <f t="shared" si="0"/>
        <v>0</v>
      </c>
    </row>
    <row r="12" spans="1:9" ht="18" customHeight="1" x14ac:dyDescent="0.25">
      <c r="A12" s="154"/>
      <c r="B12" s="188"/>
      <c r="C12" s="187"/>
      <c r="D12" s="186"/>
      <c r="E12" s="185"/>
      <c r="F12" s="184"/>
      <c r="G12" s="183"/>
      <c r="H12" s="182"/>
      <c r="I12" s="182">
        <f t="shared" si="0"/>
        <v>0</v>
      </c>
    </row>
    <row r="13" spans="1:9" ht="18" customHeight="1" thickBot="1" x14ac:dyDescent="0.3">
      <c r="A13" s="181"/>
      <c r="B13" s="180"/>
      <c r="C13" s="179"/>
      <c r="D13" s="178"/>
      <c r="E13" s="177"/>
      <c r="F13" s="176"/>
      <c r="G13" s="175"/>
      <c r="H13" s="174"/>
      <c r="I13" s="174">
        <f t="shared" si="0"/>
        <v>0</v>
      </c>
    </row>
    <row r="14" spans="1:9" ht="18" customHeight="1" thickBot="1" x14ac:dyDescent="0.3">
      <c r="A14" s="173" t="s">
        <v>143</v>
      </c>
      <c r="B14" s="172"/>
      <c r="C14" s="171"/>
      <c r="D14" s="170">
        <f t="shared" ref="D14:I14" si="1">SUM(D7:D13)</f>
        <v>3750</v>
      </c>
      <c r="E14" s="169">
        <f t="shared" si="1"/>
        <v>0</v>
      </c>
      <c r="F14" s="168">
        <f t="shared" si="1"/>
        <v>0</v>
      </c>
      <c r="G14" s="167">
        <f t="shared" si="1"/>
        <v>0</v>
      </c>
      <c r="H14" s="166">
        <f t="shared" si="1"/>
        <v>0</v>
      </c>
      <c r="I14" s="166">
        <f t="shared" si="1"/>
        <v>45000</v>
      </c>
    </row>
    <row r="15" spans="1:9" ht="18" customHeight="1" x14ac:dyDescent="0.25"/>
    <row r="16" spans="1:9" ht="18" customHeight="1" x14ac:dyDescent="0.3">
      <c r="A16" s="138" t="s">
        <v>142</v>
      </c>
    </row>
    <row r="17" spans="1:5" ht="18" customHeight="1" x14ac:dyDescent="0.3">
      <c r="A17" s="138"/>
    </row>
    <row r="18" spans="1:5" ht="18" customHeight="1" thickBot="1" x14ac:dyDescent="0.35">
      <c r="A18" s="138"/>
      <c r="E18" s="165" t="s">
        <v>141</v>
      </c>
    </row>
    <row r="19" spans="1:5" ht="18" customHeight="1" thickBot="1" x14ac:dyDescent="0.3">
      <c r="A19" s="164" t="s">
        <v>140</v>
      </c>
      <c r="B19" s="163" t="s">
        <v>139</v>
      </c>
      <c r="C19" s="162" t="s">
        <v>138</v>
      </c>
      <c r="D19" s="161" t="s">
        <v>137</v>
      </c>
      <c r="E19" s="160" t="s">
        <v>136</v>
      </c>
    </row>
    <row r="20" spans="1:5" ht="18" customHeight="1" x14ac:dyDescent="0.25">
      <c r="A20" s="159" t="s">
        <v>135</v>
      </c>
      <c r="B20" s="158"/>
      <c r="C20" s="157"/>
      <c r="D20" s="156"/>
      <c r="E20" s="155">
        <v>11</v>
      </c>
    </row>
    <row r="21" spans="1:5" ht="18" customHeight="1" x14ac:dyDescent="0.25">
      <c r="A21" s="154" t="s">
        <v>134</v>
      </c>
      <c r="B21" s="152"/>
      <c r="C21" s="151"/>
      <c r="D21" s="150"/>
      <c r="E21" s="149">
        <v>4</v>
      </c>
    </row>
    <row r="22" spans="1:5" ht="18" customHeight="1" x14ac:dyDescent="0.25">
      <c r="A22" s="154" t="s">
        <v>133</v>
      </c>
      <c r="B22" s="152"/>
      <c r="C22" s="151"/>
      <c r="D22" s="150"/>
      <c r="E22" s="149">
        <v>4</v>
      </c>
    </row>
    <row r="23" spans="1:5" ht="18" customHeight="1" x14ac:dyDescent="0.25">
      <c r="A23" s="154" t="s">
        <v>132</v>
      </c>
      <c r="B23" s="152"/>
      <c r="C23" s="151"/>
      <c r="D23" s="150"/>
      <c r="E23" s="149">
        <v>8</v>
      </c>
    </row>
    <row r="24" spans="1:5" ht="18" customHeight="1" x14ac:dyDescent="0.25">
      <c r="A24" s="154" t="s">
        <v>131</v>
      </c>
      <c r="B24" s="152"/>
      <c r="C24" s="151"/>
      <c r="D24" s="150"/>
      <c r="E24" s="149">
        <v>8</v>
      </c>
    </row>
    <row r="25" spans="1:5" ht="18" customHeight="1" x14ac:dyDescent="0.25">
      <c r="A25" s="153"/>
      <c r="B25" s="152"/>
      <c r="C25" s="151"/>
      <c r="D25" s="150"/>
      <c r="E25" s="149"/>
    </row>
    <row r="26" spans="1:5" ht="18" customHeight="1" thickBot="1" x14ac:dyDescent="0.3">
      <c r="A26" s="148"/>
      <c r="B26" s="147"/>
      <c r="C26" s="146"/>
      <c r="D26" s="145"/>
      <c r="E26" s="144"/>
    </row>
    <row r="27" spans="1:5" ht="18" customHeight="1" thickBot="1" x14ac:dyDescent="0.3">
      <c r="A27" s="143" t="s">
        <v>130</v>
      </c>
      <c r="B27" s="142"/>
      <c r="C27" s="141"/>
      <c r="D27" s="140"/>
      <c r="E27" s="139">
        <v>35000</v>
      </c>
    </row>
    <row r="28" spans="1:5" ht="18" customHeight="1" x14ac:dyDescent="0.3">
      <c r="A28" s="138"/>
    </row>
    <row r="29" spans="1:5" ht="18" customHeight="1" x14ac:dyDescent="0.25"/>
    <row r="30" spans="1:5" ht="18" customHeight="1" x14ac:dyDescent="0.25"/>
    <row r="31" spans="1:5" ht="18" customHeight="1" x14ac:dyDescent="0.25">
      <c r="A31" s="136" t="s">
        <v>129</v>
      </c>
      <c r="B31" s="136" t="s">
        <v>128</v>
      </c>
    </row>
    <row r="32" spans="1:5" ht="18" customHeight="1" x14ac:dyDescent="0.25">
      <c r="A32" s="136" t="s">
        <v>127</v>
      </c>
      <c r="B32" s="137">
        <v>43720</v>
      </c>
    </row>
    <row r="33" ht="18" customHeight="1" x14ac:dyDescent="0.25"/>
  </sheetData>
  <mergeCells count="2">
    <mergeCell ref="D5:F5"/>
    <mergeCell ref="G5:H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rozpočet HČ 2020</vt:lpstr>
      <vt:lpstr>rozpočet DČ 2020</vt:lpstr>
      <vt:lpstr>List2</vt:lpstr>
      <vt:lpstr>List3</vt:lpstr>
      <vt:lpstr>List4</vt:lpstr>
      <vt:lpstr>List5</vt:lpstr>
      <vt:lpstr>List6</vt:lpstr>
      <vt:lpstr>List7</vt:lpstr>
      <vt:lpstr>rok 2020</vt:lpstr>
      <vt:lpstr>List2!Oblast_tisku</vt:lpstr>
      <vt:lpstr>List3!Oblast_tisku</vt:lpstr>
      <vt:lpstr>List4!Oblast_tisku</vt:lpstr>
      <vt:lpstr>List5!Oblast_tisku</vt:lpstr>
      <vt:lpstr>List6!Oblast_tisku</vt:lpstr>
      <vt:lpstr>List7!Oblast_tisku</vt:lpstr>
      <vt:lpstr>'rozpočet HČ 2020'!Oblast_tisku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Pólová Pavla Ing.</cp:lastModifiedBy>
  <cp:lastPrinted>2019-10-03T11:05:29Z</cp:lastPrinted>
  <dcterms:created xsi:type="dcterms:W3CDTF">1997-01-24T11:07:25Z</dcterms:created>
  <dcterms:modified xsi:type="dcterms:W3CDTF">2019-10-03T11:07:32Z</dcterms:modified>
</cp:coreProperties>
</file>