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21\"/>
    </mc:Choice>
  </mc:AlternateContent>
  <xr:revisionPtr revIDLastSave="0" documentId="14_{A0556516-2A17-4CDC-9A6D-351BAD025F57}" xr6:coauthVersionLast="36" xr6:coauthVersionMax="36" xr10:uidLastSave="{00000000-0000-0000-0000-000000000000}"/>
  <bookViews>
    <workbookView xWindow="0" yWindow="0" windowWidth="25200" windowHeight="11475" xr2:uid="{FC2A68E8-6F72-4141-8E99-9BD64E7CBCF6}"/>
  </bookViews>
  <sheets>
    <sheet name="k 31.12.2021 podrobný" sheetId="1" r:id="rId1"/>
  </sheets>
  <definedNames>
    <definedName name="_xlnm.Print_Area" localSheetId="0">'k 31.12.2021 podrobný'!$A$1:$F$922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0" i="1" l="1"/>
  <c r="C507" i="1" l="1"/>
  <c r="D507" i="1"/>
  <c r="E507" i="1"/>
  <c r="D162" i="1" l="1"/>
  <c r="F162" i="1" s="1"/>
  <c r="C162" i="1"/>
  <c r="C919" i="1" l="1"/>
  <c r="C913" i="1"/>
  <c r="C907" i="1"/>
  <c r="C901" i="1"/>
  <c r="E891" i="1"/>
  <c r="D891" i="1"/>
  <c r="C891" i="1"/>
  <c r="E868" i="1"/>
  <c r="D868" i="1"/>
  <c r="C868" i="1"/>
  <c r="E860" i="1"/>
  <c r="D860" i="1"/>
  <c r="C860" i="1"/>
  <c r="E856" i="1"/>
  <c r="D856" i="1"/>
  <c r="C856" i="1"/>
  <c r="E850" i="1"/>
  <c r="D850" i="1"/>
  <c r="C850" i="1"/>
  <c r="E848" i="1"/>
  <c r="D848" i="1"/>
  <c r="C848" i="1"/>
  <c r="E846" i="1"/>
  <c r="D846" i="1"/>
  <c r="C846" i="1"/>
  <c r="D840" i="1"/>
  <c r="C840" i="1"/>
  <c r="E838" i="1"/>
  <c r="D838" i="1"/>
  <c r="C838" i="1"/>
  <c r="E832" i="1"/>
  <c r="D832" i="1"/>
  <c r="C832" i="1"/>
  <c r="E818" i="1"/>
  <c r="D818" i="1"/>
  <c r="C818" i="1"/>
  <c r="E816" i="1"/>
  <c r="D816" i="1"/>
  <c r="C816" i="1"/>
  <c r="E812" i="1"/>
  <c r="D812" i="1"/>
  <c r="C812" i="1"/>
  <c r="E805" i="1"/>
  <c r="D805" i="1"/>
  <c r="C805" i="1"/>
  <c r="E802" i="1"/>
  <c r="D802" i="1"/>
  <c r="C802" i="1"/>
  <c r="E799" i="1"/>
  <c r="D799" i="1"/>
  <c r="C799" i="1"/>
  <c r="E794" i="1"/>
  <c r="D794" i="1"/>
  <c r="C794" i="1"/>
  <c r="E792" i="1"/>
  <c r="D792" i="1"/>
  <c r="C792" i="1"/>
  <c r="E790" i="1"/>
  <c r="D790" i="1"/>
  <c r="C790" i="1"/>
  <c r="E786" i="1"/>
  <c r="D786" i="1"/>
  <c r="C786" i="1"/>
  <c r="E780" i="1"/>
  <c r="D780" i="1"/>
  <c r="C780" i="1"/>
  <c r="E777" i="1"/>
  <c r="D777" i="1"/>
  <c r="C777" i="1"/>
  <c r="E769" i="1"/>
  <c r="D769" i="1"/>
  <c r="C769" i="1"/>
  <c r="D767" i="1"/>
  <c r="C767" i="1"/>
  <c r="E763" i="1"/>
  <c r="D763" i="1"/>
  <c r="C763" i="1"/>
  <c r="E761" i="1"/>
  <c r="D761" i="1"/>
  <c r="C761" i="1"/>
  <c r="E743" i="1"/>
  <c r="D743" i="1"/>
  <c r="C743" i="1"/>
  <c r="E741" i="1"/>
  <c r="D741" i="1"/>
  <c r="C741" i="1"/>
  <c r="C738" i="1"/>
  <c r="E720" i="1"/>
  <c r="D720" i="1"/>
  <c r="C720" i="1"/>
  <c r="E715" i="1"/>
  <c r="D715" i="1"/>
  <c r="C715" i="1"/>
  <c r="E713" i="1"/>
  <c r="D713" i="1"/>
  <c r="C713" i="1"/>
  <c r="E710" i="1"/>
  <c r="D710" i="1"/>
  <c r="C710" i="1"/>
  <c r="E708" i="1"/>
  <c r="D708" i="1"/>
  <c r="C708" i="1"/>
  <c r="E702" i="1"/>
  <c r="C702" i="1"/>
  <c r="E698" i="1"/>
  <c r="D698" i="1"/>
  <c r="C698" i="1"/>
  <c r="E690" i="1"/>
  <c r="D690" i="1"/>
  <c r="C690" i="1"/>
  <c r="E652" i="1"/>
  <c r="D652" i="1"/>
  <c r="C652" i="1"/>
  <c r="E650" i="1"/>
  <c r="D650" i="1"/>
  <c r="C650" i="1"/>
  <c r="E647" i="1"/>
  <c r="D647" i="1"/>
  <c r="C647" i="1"/>
  <c r="E638" i="1"/>
  <c r="D638" i="1"/>
  <c r="C638" i="1"/>
  <c r="E614" i="1"/>
  <c r="D614" i="1"/>
  <c r="C614" i="1"/>
  <c r="E612" i="1"/>
  <c r="D612" i="1"/>
  <c r="C612" i="1"/>
  <c r="E600" i="1"/>
  <c r="D600" i="1"/>
  <c r="C600" i="1"/>
  <c r="E597" i="1"/>
  <c r="D597" i="1"/>
  <c r="C597" i="1"/>
  <c r="E592" i="1"/>
  <c r="D592" i="1"/>
  <c r="C592" i="1"/>
  <c r="E590" i="1"/>
  <c r="D590" i="1"/>
  <c r="C590" i="1"/>
  <c r="E586" i="1"/>
  <c r="D586" i="1"/>
  <c r="C586" i="1"/>
  <c r="E578" i="1"/>
  <c r="D578" i="1"/>
  <c r="C578" i="1"/>
  <c r="C547" i="1"/>
  <c r="C523" i="1"/>
  <c r="D514" i="1"/>
  <c r="C514" i="1"/>
  <c r="D512" i="1"/>
  <c r="C512" i="1"/>
  <c r="D503" i="1"/>
  <c r="C503" i="1"/>
  <c r="D495" i="1"/>
  <c r="C495" i="1"/>
  <c r="D488" i="1"/>
  <c r="C488" i="1"/>
  <c r="D484" i="1"/>
  <c r="C484" i="1"/>
  <c r="C480" i="1"/>
  <c r="D473" i="1"/>
  <c r="C473" i="1"/>
  <c r="E471" i="1"/>
  <c r="D471" i="1"/>
  <c r="C471" i="1"/>
  <c r="E468" i="1"/>
  <c r="D468" i="1"/>
  <c r="C468" i="1"/>
  <c r="D466" i="1"/>
  <c r="C466" i="1"/>
  <c r="C435" i="1"/>
  <c r="D426" i="1"/>
  <c r="C426" i="1"/>
  <c r="D422" i="1"/>
  <c r="C422" i="1"/>
  <c r="D419" i="1"/>
  <c r="C419" i="1"/>
  <c r="D417" i="1"/>
  <c r="C417" i="1"/>
  <c r="C406" i="1"/>
  <c r="C394" i="1"/>
  <c r="D392" i="1"/>
  <c r="C392" i="1"/>
  <c r="D390" i="1"/>
  <c r="C390" i="1"/>
  <c r="D387" i="1"/>
  <c r="C387" i="1"/>
  <c r="D384" i="1"/>
  <c r="C384" i="1"/>
  <c r="E381" i="1"/>
  <c r="D381" i="1"/>
  <c r="C381" i="1"/>
  <c r="C359" i="1"/>
  <c r="C317" i="1"/>
  <c r="D314" i="1"/>
  <c r="C314" i="1"/>
  <c r="E312" i="1"/>
  <c r="D312" i="1"/>
  <c r="C312" i="1"/>
  <c r="E309" i="1"/>
  <c r="D309" i="1"/>
  <c r="C309" i="1"/>
  <c r="E306" i="1"/>
  <c r="D306" i="1"/>
  <c r="C306" i="1"/>
  <c r="D298" i="1"/>
  <c r="C298" i="1"/>
  <c r="D290" i="1"/>
  <c r="C290" i="1"/>
  <c r="E279" i="1"/>
  <c r="D279" i="1"/>
  <c r="C279" i="1"/>
  <c r="C276" i="1"/>
  <c r="D270" i="1"/>
  <c r="C270" i="1"/>
  <c r="E258" i="1"/>
  <c r="D258" i="1"/>
  <c r="C258" i="1"/>
  <c r="E256" i="1"/>
  <c r="D256" i="1"/>
  <c r="C256" i="1"/>
  <c r="E240" i="1"/>
  <c r="D240" i="1"/>
  <c r="C240" i="1"/>
  <c r="F238" i="1"/>
  <c r="C234" i="1"/>
  <c r="E231" i="1"/>
  <c r="D231" i="1"/>
  <c r="C231" i="1"/>
  <c r="E224" i="1"/>
  <c r="D224" i="1"/>
  <c r="C224" i="1"/>
  <c r="E218" i="1"/>
  <c r="D218" i="1"/>
  <c r="C218" i="1"/>
  <c r="D216" i="1"/>
  <c r="C216" i="1"/>
  <c r="C197" i="1"/>
  <c r="D194" i="1"/>
  <c r="C194" i="1"/>
  <c r="D192" i="1"/>
  <c r="C192" i="1"/>
  <c r="D189" i="1"/>
  <c r="C189" i="1"/>
  <c r="D186" i="1"/>
  <c r="C186" i="1"/>
  <c r="E184" i="1"/>
  <c r="D184" i="1"/>
  <c r="C184" i="1"/>
  <c r="E182" i="1"/>
  <c r="D182" i="1"/>
  <c r="C182" i="1"/>
  <c r="D180" i="1"/>
  <c r="C180" i="1"/>
  <c r="E178" i="1"/>
  <c r="D178" i="1"/>
  <c r="C178" i="1"/>
  <c r="D176" i="1"/>
  <c r="C176" i="1"/>
  <c r="E174" i="1"/>
  <c r="D174" i="1"/>
  <c r="C174" i="1"/>
  <c r="D172" i="1"/>
  <c r="C172" i="1"/>
  <c r="E158" i="1"/>
  <c r="D158" i="1"/>
  <c r="C158" i="1"/>
  <c r="E155" i="1"/>
  <c r="D155" i="1"/>
  <c r="C155" i="1"/>
  <c r="D153" i="1"/>
  <c r="C153" i="1"/>
  <c r="E148" i="1"/>
  <c r="D148" i="1"/>
  <c r="C148" i="1"/>
  <c r="E143" i="1"/>
  <c r="D143" i="1"/>
  <c r="C143" i="1"/>
  <c r="D141" i="1"/>
  <c r="D132" i="1"/>
  <c r="F132" i="1" s="1"/>
  <c r="D130" i="1"/>
  <c r="C130" i="1"/>
  <c r="D127" i="1"/>
  <c r="C127" i="1"/>
  <c r="E125" i="1"/>
  <c r="D125" i="1"/>
  <c r="C125" i="1"/>
  <c r="E123" i="1"/>
  <c r="D123" i="1"/>
  <c r="C123" i="1"/>
  <c r="E121" i="1"/>
  <c r="D121" i="1"/>
  <c r="C121" i="1"/>
  <c r="D116" i="1"/>
  <c r="C116" i="1"/>
  <c r="E113" i="1"/>
  <c r="D113" i="1"/>
  <c r="C113" i="1"/>
  <c r="D101" i="1"/>
  <c r="C101" i="1"/>
  <c r="E99" i="1"/>
  <c r="D99" i="1"/>
  <c r="C99" i="1"/>
  <c r="D96" i="1"/>
  <c r="C96" i="1"/>
  <c r="D93" i="1"/>
  <c r="C93" i="1"/>
  <c r="D91" i="1"/>
  <c r="C91" i="1"/>
  <c r="D89" i="1"/>
  <c r="C89" i="1"/>
  <c r="E87" i="1"/>
  <c r="D87" i="1"/>
  <c r="C87" i="1"/>
  <c r="E84" i="1"/>
  <c r="D84" i="1"/>
  <c r="C84" i="1"/>
  <c r="D81" i="1"/>
  <c r="C81" i="1"/>
  <c r="F80" i="1"/>
  <c r="F78" i="1"/>
  <c r="F58" i="1"/>
  <c r="F54" i="1"/>
  <c r="F53" i="1"/>
  <c r="F52" i="1"/>
  <c r="F51" i="1"/>
  <c r="F50" i="1"/>
  <c r="F47" i="1"/>
  <c r="F46" i="1"/>
  <c r="F45" i="1"/>
  <c r="F44" i="1"/>
  <c r="F43" i="1"/>
  <c r="F42" i="1"/>
  <c r="F17" i="1"/>
  <c r="E16" i="1"/>
  <c r="E18" i="1" s="1"/>
  <c r="D16" i="1"/>
  <c r="D18" i="1" s="1"/>
  <c r="C16" i="1"/>
  <c r="C18" i="1" s="1"/>
  <c r="F14" i="1"/>
  <c r="E12" i="1"/>
  <c r="E13" i="1" s="1"/>
  <c r="D12" i="1"/>
  <c r="D13" i="1" s="1"/>
  <c r="C12" i="1"/>
  <c r="C13" i="1" s="1"/>
  <c r="F10" i="1"/>
  <c r="F9" i="1"/>
  <c r="F8" i="1"/>
  <c r="F7" i="1"/>
  <c r="F860" i="1" l="1"/>
  <c r="E285" i="1"/>
  <c r="E287" i="1" s="1"/>
  <c r="F279" i="1"/>
  <c r="E226" i="1"/>
  <c r="F186" i="1"/>
  <c r="F258" i="1"/>
  <c r="F84" i="1"/>
  <c r="F113" i="1"/>
  <c r="D103" i="1"/>
  <c r="D226" i="1" s="1"/>
  <c r="F240" i="1"/>
  <c r="C103" i="1"/>
  <c r="C226" i="1" s="1"/>
  <c r="F256" i="1"/>
  <c r="F172" i="1"/>
  <c r="F231" i="1"/>
  <c r="F359" i="1"/>
  <c r="F390" i="1"/>
  <c r="F417" i="1"/>
  <c r="F435" i="1"/>
  <c r="F473" i="1"/>
  <c r="F495" i="1"/>
  <c r="F514" i="1"/>
  <c r="F578" i="1"/>
  <c r="F597" i="1"/>
  <c r="F638" i="1"/>
  <c r="F690" i="1"/>
  <c r="F710" i="1"/>
  <c r="F738" i="1"/>
  <c r="F763" i="1"/>
  <c r="F780" i="1"/>
  <c r="F812" i="1"/>
  <c r="F838" i="1"/>
  <c r="F848" i="1"/>
  <c r="F160" i="1"/>
  <c r="F176" i="1"/>
  <c r="F184" i="1"/>
  <c r="F276" i="1"/>
  <c r="F384" i="1"/>
  <c r="F394" i="1"/>
  <c r="F422" i="1"/>
  <c r="F468" i="1"/>
  <c r="F484" i="1"/>
  <c r="F507" i="1"/>
  <c r="F531" i="1"/>
  <c r="F590" i="1"/>
  <c r="F612" i="1"/>
  <c r="F650" i="1"/>
  <c r="F702" i="1"/>
  <c r="F715" i="1"/>
  <c r="F743" i="1"/>
  <c r="F769" i="1"/>
  <c r="F790" i="1"/>
  <c r="F802" i="1"/>
  <c r="F818" i="1"/>
  <c r="F840" i="1"/>
  <c r="F18" i="1"/>
  <c r="D19" i="1"/>
  <c r="D20" i="1" s="1"/>
  <c r="C19" i="1"/>
  <c r="C20" i="1" s="1"/>
  <c r="F93" i="1"/>
  <c r="F174" i="1"/>
  <c r="F197" i="1"/>
  <c r="C285" i="1"/>
  <c r="C287" i="1" s="1"/>
  <c r="D881" i="1"/>
  <c r="F306" i="1"/>
  <c r="F387" i="1"/>
  <c r="F406" i="1"/>
  <c r="F426" i="1"/>
  <c r="F471" i="1"/>
  <c r="F488" i="1"/>
  <c r="F512" i="1"/>
  <c r="F547" i="1"/>
  <c r="F592" i="1"/>
  <c r="F614" i="1"/>
  <c r="F652" i="1"/>
  <c r="F708" i="1"/>
  <c r="F720" i="1"/>
  <c r="F761" i="1"/>
  <c r="F777" i="1"/>
  <c r="F792" i="1"/>
  <c r="F805" i="1"/>
  <c r="F832" i="1"/>
  <c r="F846" i="1"/>
  <c r="F856" i="1"/>
  <c r="D285" i="1"/>
  <c r="D287" i="1" s="1"/>
  <c r="E81" i="1"/>
  <c r="F81" i="1" s="1"/>
  <c r="F153" i="1"/>
  <c r="F216" i="1"/>
  <c r="F234" i="1"/>
  <c r="F312" i="1"/>
  <c r="F381" i="1"/>
  <c r="F392" i="1"/>
  <c r="F419" i="1"/>
  <c r="F466" i="1"/>
  <c r="F480" i="1"/>
  <c r="F503" i="1"/>
  <c r="F523" i="1"/>
  <c r="F586" i="1"/>
  <c r="F600" i="1"/>
  <c r="F647" i="1"/>
  <c r="F698" i="1"/>
  <c r="F713" i="1"/>
  <c r="F741" i="1"/>
  <c r="F767" i="1"/>
  <c r="F786" i="1"/>
  <c r="F799" i="1"/>
  <c r="F816" i="1"/>
  <c r="F868" i="1"/>
  <c r="E19" i="1"/>
  <c r="E20" i="1" s="1"/>
  <c r="F13" i="1"/>
  <c r="F12" i="1"/>
  <c r="F16" i="1"/>
  <c r="C881" i="1"/>
  <c r="F309" i="1"/>
  <c r="F298" i="1"/>
  <c r="F226" i="1" l="1"/>
  <c r="C289" i="1"/>
  <c r="C291" i="1" s="1"/>
  <c r="C882" i="1" s="1"/>
  <c r="D289" i="1"/>
  <c r="D291" i="1" s="1"/>
  <c r="D882" i="1" s="1"/>
  <c r="E289" i="1"/>
  <c r="F287" i="1"/>
  <c r="F285" i="1"/>
  <c r="F879" i="1"/>
  <c r="E881" i="1"/>
  <c r="F881" i="1" s="1"/>
  <c r="F289" i="1" l="1"/>
  <c r="E291" i="1"/>
  <c r="F291" i="1" s="1"/>
  <c r="E882" i="1" l="1"/>
</calcChain>
</file>

<file path=xl/sharedStrings.xml><?xml version="1.0" encoding="utf-8"?>
<sst xmlns="http://schemas.openxmlformats.org/spreadsheetml/2006/main" count="989" uniqueCount="879">
  <si>
    <t>PŘÍJMY, VÝDAJE, FINANCOVÁNÍ A JEJICH KONSOLIDACE</t>
  </si>
  <si>
    <t>TEXT</t>
  </si>
  <si>
    <t>ROZPOČET</t>
  </si>
  <si>
    <t>SKUTEČNOST</t>
  </si>
  <si>
    <t>% ROZPOČTU</t>
  </si>
  <si>
    <t>SCHVÁLENÝ</t>
  </si>
  <si>
    <t>UPRAVENÝ</t>
  </si>
  <si>
    <t>UPRAVENÉHO</t>
  </si>
  <si>
    <t>v.Kč</t>
  </si>
  <si>
    <t>v Kč</t>
  </si>
  <si>
    <t>třída 1 - daňové příjmy</t>
  </si>
  <si>
    <t>třída 2 - nedaňové příjmy</t>
  </si>
  <si>
    <t>třída 3 - kapitálové příjmy</t>
  </si>
  <si>
    <t>třída 4 - přijaté transfery</t>
  </si>
  <si>
    <t xml:space="preserve">           - konsolidační položky</t>
  </si>
  <si>
    <t>xx</t>
  </si>
  <si>
    <t xml:space="preserve">          =transfery po konsolidaci</t>
  </si>
  <si>
    <t>PŘÍJMY PO KONSOLIDACI CELKEM</t>
  </si>
  <si>
    <t>třída 5 - běžné výdaje</t>
  </si>
  <si>
    <t>-</t>
  </si>
  <si>
    <t xml:space="preserve">          = běžné výdaje po konsolidaci</t>
  </si>
  <si>
    <t>třída 6 - kapitálové výdaje</t>
  </si>
  <si>
    <t>VÝDAJE PO KONSOLIDACI CELKEM</t>
  </si>
  <si>
    <t>SALDO PŘÍJMU A VÝDAJŮ PO KONSOL.</t>
  </si>
  <si>
    <t>FINANCOVÁNÍ PO KONSOLIDACI</t>
  </si>
  <si>
    <t>Rozpočet hospodaření města Velké Meziříčí na rok 2021 byl zastupitelstvem města schválen 15.12.2020.</t>
  </si>
  <si>
    <t xml:space="preserve">které nelze předem rozpočtovat. Tyto příjmy lze zařazovat do rozpočtou upraveného v průběhu roku k financování nutných výdajů. </t>
  </si>
  <si>
    <r>
      <t>Kapitálové příjmy</t>
    </r>
    <r>
      <rPr>
        <sz val="11"/>
        <color rgb="FF00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představují příjmy z prodeje bytů a pozemků.</t>
    </r>
  </si>
  <si>
    <r>
      <t>Transfery přijaté</t>
    </r>
    <r>
      <rPr>
        <sz val="11"/>
        <color rgb="FF000000"/>
        <rFont val="Arial"/>
        <family val="2"/>
        <charset val="238"/>
      </rPr>
      <t xml:space="preserve"> - t</t>
    </r>
    <r>
      <rPr>
        <sz val="11"/>
        <color indexed="8"/>
        <rFont val="Arial"/>
        <family val="2"/>
        <charset val="238"/>
      </rPr>
      <t>ransfer ze SR  na výkon státní správy je plněn poměrnou částkou, městu jsou poukazovány měsíční platby.</t>
    </r>
  </si>
  <si>
    <t>Ostatní transfery ze státního rozpočtu, transfery poskytnuté Krajem Vysočina a příjmy od obcí jsou do upraveného rozpočtu zařazovány průběžně.</t>
  </si>
  <si>
    <t>POL.</t>
  </si>
  <si>
    <t>RS</t>
  </si>
  <si>
    <t>RU</t>
  </si>
  <si>
    <t>% RU</t>
  </si>
  <si>
    <t>(v Kč)</t>
  </si>
  <si>
    <t>Daňové příjmy:</t>
  </si>
  <si>
    <t>Daň z příjmů fyz.osob ze záv.činnosti...</t>
  </si>
  <si>
    <t>Daň z příjmů fyz.osob ze SVČ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</si>
  <si>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</si>
  <si>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</si>
  <si>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</si>
  <si>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</si>
  <si>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ZPF</t>
  </si>
  <si>
    <t>Poplatky za odnětí pozemků plnění funkcí lesa</t>
  </si>
  <si>
    <t>Poplatek za likvidaci komunálního odpadu</t>
  </si>
  <si>
    <t>Poplatek ze psů</t>
  </si>
  <si>
    <t>Poplatek z pobytu</t>
  </si>
  <si>
    <t>Poplatek za užívání veřejného prostranství</t>
  </si>
  <si>
    <t>Poplatek za povolení k vjezdu</t>
  </si>
  <si>
    <t>Příjmy za zkoušky z odb.způsobilosti od žadatelů o ŘO</t>
  </si>
  <si>
    <t>Příjmy z úhrad za dobývání nerostů a poplatků za geologické práce</t>
  </si>
  <si>
    <t>Ostatní odvody z vybraných činností a služeb j.n.</t>
  </si>
  <si>
    <t>Správní poplatky</t>
  </si>
  <si>
    <t xml:space="preserve">     stavební </t>
  </si>
  <si>
    <t xml:space="preserve">     rybářské lístky</t>
  </si>
  <si>
    <t xml:space="preserve">     matrika</t>
  </si>
  <si>
    <t xml:space="preserve">     evidence obyvatel</t>
  </si>
  <si>
    <t xml:space="preserve">     rušení trv.pobytu</t>
  </si>
  <si>
    <t xml:space="preserve">     živnost</t>
  </si>
  <si>
    <t xml:space="preserve">     evidence zemědělců</t>
  </si>
  <si>
    <t xml:space="preserve">     vodní hospodářství</t>
  </si>
  <si>
    <t xml:space="preserve">     splátky-prominutí, posečkání</t>
  </si>
  <si>
    <t xml:space="preserve">     dopravní</t>
  </si>
  <si>
    <t xml:space="preserve">     občanské průkazy</t>
  </si>
  <si>
    <t xml:space="preserve">     pasy</t>
  </si>
  <si>
    <t xml:space="preserve">     lovecké lístky</t>
  </si>
  <si>
    <t xml:space="preserve">     rozhodnutí upuštění od třídění</t>
  </si>
  <si>
    <t xml:space="preserve">     potvrzení o bezdlužnosti</t>
  </si>
  <si>
    <t xml:space="preserve">     opětovné vydání údajů k DS</t>
  </si>
  <si>
    <t>Daň z hazardních her</t>
  </si>
  <si>
    <t xml:space="preserve">Zrušený odvod z loterií a podobných her </t>
  </si>
  <si>
    <t>Daň z nemovitostí</t>
  </si>
  <si>
    <t>tř.1</t>
  </si>
  <si>
    <t>Daňové příjmy celkem</t>
  </si>
  <si>
    <t>§</t>
  </si>
  <si>
    <t>Nedaňové příjmy:</t>
  </si>
  <si>
    <t>Pěstební činnost</t>
  </si>
  <si>
    <t xml:space="preserve">     -vratka nevyčerpané dotace-TS VM</t>
  </si>
  <si>
    <t xml:space="preserve">     -příjmy z prodeje dřeva</t>
  </si>
  <si>
    <t>Celospolečenské funkce lesů</t>
  </si>
  <si>
    <t xml:space="preserve">     -přijaté sankční platby</t>
  </si>
  <si>
    <t>Ostatní správa v zemědělství</t>
  </si>
  <si>
    <t>Vnitřní obchod - příjmy z prodeje zboží IC</t>
  </si>
  <si>
    <t xml:space="preserve">     -příjmy z prodeje zboží</t>
  </si>
  <si>
    <t>Ostatní služby-pronájem sloupů VO, mostu a plakát. plochy</t>
  </si>
  <si>
    <t xml:space="preserve">     -pronájem sloupů VO, reklamních ploch</t>
  </si>
  <si>
    <t xml:space="preserve">     -plakátovací plocha</t>
  </si>
  <si>
    <t>Ost.správa v prům.,obchodu,stav. a službách</t>
  </si>
  <si>
    <t xml:space="preserve">     -přijaté sankční platby-živnost</t>
  </si>
  <si>
    <t xml:space="preserve">     -náklady řízení-živnost</t>
  </si>
  <si>
    <t>Silnice</t>
  </si>
  <si>
    <t xml:space="preserve">     -ostatní nedaňové příjmy</t>
  </si>
  <si>
    <t>Ostatní záležitosti pozemních komunikací</t>
  </si>
  <si>
    <t xml:space="preserve">     -příjmy-parkovací automaty</t>
  </si>
  <si>
    <t>Ostatní záležitosti v dopravě</t>
  </si>
  <si>
    <t xml:space="preserve">     -přijaté sankční platby-dopravní</t>
  </si>
  <si>
    <t xml:space="preserve">     -náklady řízení-dopravní </t>
  </si>
  <si>
    <t xml:space="preserve">     -přijaté sankční platby-spr.delikt,provozovatel vozidla</t>
  </si>
  <si>
    <t xml:space="preserve">     -přijaté sankční platby-pokuta dopravní,vážení</t>
  </si>
  <si>
    <t xml:space="preserve">     -přijaté sankční platby-úsekové měření D1</t>
  </si>
  <si>
    <t xml:space="preserve">     -náklady řízení-úsekové měření D1</t>
  </si>
  <si>
    <t>Předškolní zařízení</t>
  </si>
  <si>
    <t xml:space="preserve">     -příjmy z pronájmu (MŠ Lhotky)</t>
  </si>
  <si>
    <t xml:space="preserve">Základní školy </t>
  </si>
  <si>
    <t xml:space="preserve">     -příjmy z pronájmů ZŠ Sokolovská</t>
  </si>
  <si>
    <t xml:space="preserve">     -příjmy z pronájmů ZŠ Oslavická</t>
  </si>
  <si>
    <t xml:space="preserve">     -příjmy z pronájmů ZŠ Školní</t>
  </si>
  <si>
    <t xml:space="preserve">     -přijaté pojistné náhrady-ZŠ Školní</t>
  </si>
  <si>
    <t>Školní stravování</t>
  </si>
  <si>
    <t xml:space="preserve">     -příjmy ze šk.stravování (podíl nákl.hraz.městem)</t>
  </si>
  <si>
    <t>Ostatní záležitosti kultury</t>
  </si>
  <si>
    <t xml:space="preserve">     -vstupné kostelní věž</t>
  </si>
  <si>
    <t xml:space="preserve">     -příjmy kostelní věž</t>
  </si>
  <si>
    <t>Zachování a obnova kulturních památek</t>
  </si>
  <si>
    <r>
      <t xml:space="preserve">     </t>
    </r>
    <r>
      <rPr>
        <sz val="11"/>
        <rFont val="Arial"/>
        <family val="2"/>
        <charset val="238"/>
      </rPr>
      <t>-přijaté sankční platby</t>
    </r>
  </si>
  <si>
    <r>
      <t xml:space="preserve">     </t>
    </r>
    <r>
      <rPr>
        <sz val="11"/>
        <rFont val="Arial"/>
        <family val="2"/>
        <charset val="238"/>
      </rPr>
      <t>-náklady řízení</t>
    </r>
  </si>
  <si>
    <t>Ostatní záležitosti sdělovacích prostředků</t>
  </si>
  <si>
    <r>
      <t xml:space="preserve">     </t>
    </r>
    <r>
      <rPr>
        <sz val="11"/>
        <rFont val="Arial"/>
        <family val="2"/>
        <charset val="238"/>
      </rPr>
      <t>-příjmy-Velkomeziříčsko</t>
    </r>
  </si>
  <si>
    <t xml:space="preserve">Zájmová činnost v kultuře </t>
  </si>
  <si>
    <t xml:space="preserve">     -pronájem KD Hrbov</t>
  </si>
  <si>
    <t xml:space="preserve">     -KD Hrbov-přeplatky energií</t>
  </si>
  <si>
    <t xml:space="preserve">     -pronájem KD Mostiště</t>
  </si>
  <si>
    <t xml:space="preserve">     -KD Mostiště-přeplatky energií</t>
  </si>
  <si>
    <t xml:space="preserve">     -pronájem KD Lhotky</t>
  </si>
  <si>
    <t xml:space="preserve">     -KD Lhotky-energie přefakturace</t>
  </si>
  <si>
    <t xml:space="preserve">     -KD Olší nad Oslavou-přeplatky energií</t>
  </si>
  <si>
    <t xml:space="preserve">     -KD Olší nad Oslavou</t>
  </si>
  <si>
    <t>Ostatní záležitosti kultury,církví a sdělovacích prostředků</t>
  </si>
  <si>
    <t xml:space="preserve">     -svatební obřady</t>
  </si>
  <si>
    <t>Sportovní zařízení v majetku obce</t>
  </si>
  <si>
    <r>
      <t xml:space="preserve">     </t>
    </r>
    <r>
      <rPr>
        <sz val="11"/>
        <rFont val="Arial"/>
        <family val="2"/>
        <charset val="238"/>
      </rPr>
      <t>-pronájem tělocvična Charita</t>
    </r>
  </si>
  <si>
    <r>
      <t xml:space="preserve">     </t>
    </r>
    <r>
      <rPr>
        <sz val="11"/>
        <rFont val="Arial"/>
        <family val="2"/>
        <charset val="238"/>
      </rPr>
      <t>-pronájem hřiště ZŠ Školní</t>
    </r>
  </si>
  <si>
    <t xml:space="preserve">     -přepl.energií hřiště Mostiště</t>
  </si>
  <si>
    <t xml:space="preserve">     -přepl.energií hřiště Oslavická</t>
  </si>
  <si>
    <t>Ostatní sportovní činnost</t>
  </si>
  <si>
    <t xml:space="preserve">     -SK Sokol Lhotky-vratka části dotace</t>
  </si>
  <si>
    <t xml:space="preserve">     -TJ Sokol VM-vratka části dotace</t>
  </si>
  <si>
    <t xml:space="preserve">     -Agility VM-vratka části dotace</t>
  </si>
  <si>
    <t xml:space="preserve">     -příjmy z pronájmů-Sportoviště VM</t>
  </si>
  <si>
    <t>Zdravotnická záchranná služba</t>
  </si>
  <si>
    <t xml:space="preserve">     -nájemné-Zdrav.záchr.služba</t>
  </si>
  <si>
    <t>Pomoc zdravotně postiženým</t>
  </si>
  <si>
    <t xml:space="preserve">     -Svaz postižených civilizačními chorobami-vratka části dotace</t>
  </si>
  <si>
    <t xml:space="preserve">     -Klub Bechtěreviků-vratka části dotace</t>
  </si>
  <si>
    <t>Veřejné osvětlení</t>
  </si>
  <si>
    <t xml:space="preserve">     -přeplatky-energie VO</t>
  </si>
  <si>
    <t xml:space="preserve">Pohřebnictví </t>
  </si>
  <si>
    <t xml:space="preserve">     -pronájem hrobových míst (služby+pronájem)</t>
  </si>
  <si>
    <t>Komunální služby a územní rozvoj j.n.</t>
  </si>
  <si>
    <t xml:space="preserve">     -věcná břemena</t>
  </si>
  <si>
    <t xml:space="preserve">     -připojení do Metropolitní sítě</t>
  </si>
  <si>
    <t xml:space="preserve">     -nájem pozemků</t>
  </si>
  <si>
    <t xml:space="preserve">     -příjmy z pronájmu majetku TSVM-lesy</t>
  </si>
  <si>
    <t xml:space="preserve">     -pronájem nebytových prostor v arelálu TS </t>
  </si>
  <si>
    <t xml:space="preserve">     -pronájem Technické služby</t>
  </si>
  <si>
    <t xml:space="preserve">     -pronájem plynárenského zařízení GasNet</t>
  </si>
  <si>
    <t xml:space="preserve">     -pojistné náhrady</t>
  </si>
  <si>
    <t xml:space="preserve">     -ostatní-kopírování,internet, kauce, přeplatky energií</t>
  </si>
  <si>
    <t xml:space="preserve">Využívání  a zneškodňování komun.odpadů </t>
  </si>
  <si>
    <t xml:space="preserve">     -odměna obci za třídění odpadu (EKO-KOM)</t>
  </si>
  <si>
    <t>Využívání a zneškodňování ostatních odpadů</t>
  </si>
  <si>
    <t xml:space="preserve">     -odměna za umísť.kontejnerů na oděvy</t>
  </si>
  <si>
    <t xml:space="preserve">Prevence vzniku odpadů </t>
  </si>
  <si>
    <t xml:space="preserve">     -odm.za zaj.zpětného odběru el.zařízení (Asekol,Elektrowin)</t>
  </si>
  <si>
    <t>Ostatní nakládání s odpady</t>
  </si>
  <si>
    <t>Ostatní činnosti k ochraně přírody a krajiny</t>
  </si>
  <si>
    <t>Ostatní správa v ochraně životního prostředí</t>
  </si>
  <si>
    <t>Ostatní činnosti související se službami pro obyvatelstvo</t>
  </si>
  <si>
    <t xml:space="preserve">     -vratka nevyčerpané dotace-Jan Dvořák (RockDepo)</t>
  </si>
  <si>
    <t>Ost.služby a činnosti v oblasti soc.péče</t>
  </si>
  <si>
    <t xml:space="preserve">     -nájemné Klub důchodců</t>
  </si>
  <si>
    <t xml:space="preserve">     -nájemné Domácí hospic Vysočina</t>
  </si>
  <si>
    <t>Nízkoprahová zařízení pro děti a mládež</t>
  </si>
  <si>
    <t xml:space="preserve">     -pronájem Diecézní charita</t>
  </si>
  <si>
    <t>Ostatní záležitosti soc.věcí a politiky zaměstnanosti</t>
  </si>
  <si>
    <t xml:space="preserve">     -tiskopisy receptů</t>
  </si>
  <si>
    <t xml:space="preserve">Bezpečnost a veřejný pořádek </t>
  </si>
  <si>
    <r>
      <t xml:space="preserve">     </t>
    </r>
    <r>
      <rPr>
        <sz val="11"/>
        <rFont val="Arial"/>
        <family val="2"/>
        <charset val="238"/>
      </rPr>
      <t>-přefakturace</t>
    </r>
  </si>
  <si>
    <t xml:space="preserve">     -přijaté sankční platby-městská policie</t>
  </si>
  <si>
    <t>Požární ochrana - dobrovolná část</t>
  </si>
  <si>
    <t xml:space="preserve">     -pronájem hasičské zbrojnice</t>
  </si>
  <si>
    <t xml:space="preserve">     -nájemné HZS</t>
  </si>
  <si>
    <t xml:space="preserve">     -dar na rozvoj a podporu hasičské činnosti</t>
  </si>
  <si>
    <t xml:space="preserve">     -SDH VM vratka části dotace</t>
  </si>
  <si>
    <t xml:space="preserve">     -přeplatky energií hasiči Hrbov</t>
  </si>
  <si>
    <t xml:space="preserve">     -přeplatky, přefakturace energie hasiči VM</t>
  </si>
  <si>
    <t>Činnost místní správy</t>
  </si>
  <si>
    <t xml:space="preserve">     -přijaté sankční platby-OP,pasy,přestupky+náklady řízení</t>
  </si>
  <si>
    <t xml:space="preserve">     -přefakturace, přeplatky energií</t>
  </si>
  <si>
    <t xml:space="preserve">     -přeplatky energií Olší nad Oslavou</t>
  </si>
  <si>
    <t xml:space="preserve">     -exekuční náklady </t>
  </si>
  <si>
    <t xml:space="preserve">     -exekuční náklady D1</t>
  </si>
  <si>
    <t xml:space="preserve">     -reklamace poštovného D1</t>
  </si>
  <si>
    <t xml:space="preserve">     -pronájem kanceláří</t>
  </si>
  <si>
    <t xml:space="preserve">     -nápojový automat</t>
  </si>
  <si>
    <t xml:space="preserve">     -VTS Dolní Radslavice</t>
  </si>
  <si>
    <t>Obecné příjmy a výdaje z fin.operací - příjmy z úroků</t>
  </si>
  <si>
    <t xml:space="preserve">     -příjmy z úroků</t>
  </si>
  <si>
    <t>Finanční vypořádání</t>
  </si>
  <si>
    <t xml:space="preserve">     -vratka dotace Šablony II ZŠ a MŠ Mostiště</t>
  </si>
  <si>
    <t xml:space="preserve">     -vratka dotace Šablony II MŠ VM</t>
  </si>
  <si>
    <t xml:space="preserve">     -vratka dotace Šablony II Dóza, středisko volného času VM</t>
  </si>
  <si>
    <t xml:space="preserve">     -vratka dotace "Učíme se ze života pro život" ZŠ Sokolovská</t>
  </si>
  <si>
    <t xml:space="preserve">     -vratka dotace Šablony I ZŠ Sokolovská</t>
  </si>
  <si>
    <t>Ostatní činnosti jinde nezařazené</t>
  </si>
  <si>
    <t xml:space="preserve">     -příjmy ze ztrát a nálezů</t>
  </si>
  <si>
    <t>tř.2x</t>
  </si>
  <si>
    <t>Nedaňové příjmy celkem</t>
  </si>
  <si>
    <t>Kapitálové příjmy:</t>
  </si>
  <si>
    <t>Prodej plynovodu</t>
  </si>
  <si>
    <t xml:space="preserve">Prodej pozemků </t>
  </si>
  <si>
    <t>tř.3x</t>
  </si>
  <si>
    <t>Kapitálové příjmy celkem</t>
  </si>
  <si>
    <t>položka</t>
  </si>
  <si>
    <t>Přijaté transfery:</t>
  </si>
  <si>
    <t>Neinvestiční přijaté transfery z všeobecné pokladní správy SR</t>
  </si>
  <si>
    <t xml:space="preserve">     -dotace MF na SLDB 2021</t>
  </si>
  <si>
    <t xml:space="preserve">     -dotace MF volby do PS Parlamentu ČR</t>
  </si>
  <si>
    <t xml:space="preserve">     -MF-kompenzační bonus na pokrytí propadu daňových příjmů</t>
  </si>
  <si>
    <t>Neinvestiční přijaté transfery ze SR v rámci SDV</t>
  </si>
  <si>
    <t>Ostatní neinvestiční transfery ze SR</t>
  </si>
  <si>
    <t xml:space="preserve">     -dotace MŠMT pro ZŠ a MŠ Mostiště Šablony III</t>
  </si>
  <si>
    <t xml:space="preserve">     -dotace MPSV na výkon SPOD</t>
  </si>
  <si>
    <t xml:space="preserve">     -dotace MPSV na výkon sociální práce</t>
  </si>
  <si>
    <t xml:space="preserve">     -dotace MPSV na výkon sociální práce-odměny Covid</t>
  </si>
  <si>
    <t xml:space="preserve">     -dotace MPSV pro Sociální služby města VM-odměny Covid</t>
  </si>
  <si>
    <t xml:space="preserve">     -dotace MMR "Přístavba a stavební úpravy odborných učeben ZŠ Sokolovská"</t>
  </si>
  <si>
    <t xml:space="preserve">     -dotace MŠMT pro ZŠ Oslavická Šablony III</t>
  </si>
  <si>
    <t xml:space="preserve">     -dotace MŠMT pro MŠ VM Šablony III</t>
  </si>
  <si>
    <t xml:space="preserve">     -dotace MŠMT pro ZŠ Školní Šablony III</t>
  </si>
  <si>
    <t xml:space="preserve">     -dotace MPO pro Muzeum z programu Covid-Kultura</t>
  </si>
  <si>
    <t xml:space="preserve">Neinvestiční přijaté transfery od obcí </t>
  </si>
  <si>
    <t>Neinvestiční přijaté transfery od krajů</t>
  </si>
  <si>
    <t xml:space="preserve">     -dotace Kraje Vysočina "Obnova naučných stezek v Balinském a Nesměřském údolí"</t>
  </si>
  <si>
    <t xml:space="preserve">     -dar Kraje Vysočina za převod vzdělávacích funkcí</t>
  </si>
  <si>
    <t xml:space="preserve">     -dotace Kraje Vysočina "Digitální gramotnost"</t>
  </si>
  <si>
    <t xml:space="preserve">     -dotace Kraje Vysočina "Výměna elektroinstalace v KD Mostiště"</t>
  </si>
  <si>
    <t xml:space="preserve">     -dotace Kraje Vysočina "MD Mateřídouška" pro Dózu-středisko volného času VM</t>
  </si>
  <si>
    <t xml:space="preserve">     -dotace Kraje Vysočina "Akcceschopnost JPO 2021"</t>
  </si>
  <si>
    <t xml:space="preserve">     -dotace pro Sociální služby města VM na zajištění soc.služeb v r.2021 (podíl MPSV)</t>
  </si>
  <si>
    <t xml:space="preserve">     -dotace pro Sociální služby města VM na zajištění soc.služeb v r.2021 (podíl Kraje Vysočina)</t>
  </si>
  <si>
    <t>Převody z vlast.fondů hosp.činnosti</t>
  </si>
  <si>
    <t xml:space="preserve">     -převod zisku HOČ vč.ostatních převodů z HOČ</t>
  </si>
  <si>
    <t>Převody z vlastních rezervních fondů</t>
  </si>
  <si>
    <t>Převody z rozpočtových účtů</t>
  </si>
  <si>
    <t>Převody z vlastní pokladny</t>
  </si>
  <si>
    <t>Ostatní převody z vlastních fondů</t>
  </si>
  <si>
    <t>Ostatní investiční transfery přijaté ze státního rozpočtu</t>
  </si>
  <si>
    <t>Investiční přijaté transfery od krajů</t>
  </si>
  <si>
    <t xml:space="preserve">     -dotace Kraje Vysočina "Integrace turistického portálu na web systému města"</t>
  </si>
  <si>
    <t xml:space="preserve">     -dotace Kraje Vysočina "Bezpečnost dat VM"</t>
  </si>
  <si>
    <t xml:space="preserve">     -dotace Kraje Vysočina "Rozšíření metropolitní sítě 2020 C:/síťová infrastruktura"</t>
  </si>
  <si>
    <t xml:space="preserve">     -dotace Kraje Vysočina pro ZŠ Sokolovská "Webové stránky ZŠ Sokolovská"</t>
  </si>
  <si>
    <t>Přijaté  transfery celkem</t>
  </si>
  <si>
    <t xml:space="preserve">      - konsolidace</t>
  </si>
  <si>
    <t>tř.4</t>
  </si>
  <si>
    <t>přijaté transfery a převody po konsolidaci celkem</t>
  </si>
  <si>
    <t>Celkem příjmy</t>
  </si>
  <si>
    <t xml:space="preserve">      -konsolidace</t>
  </si>
  <si>
    <t>tř.1-tř.4</t>
  </si>
  <si>
    <t xml:space="preserve">    příjmy po konsolidaci</t>
  </si>
  <si>
    <t>DRUH VÝDAJE</t>
  </si>
  <si>
    <t>Běžné a kapitálové výdaje:</t>
  </si>
  <si>
    <t>(v tis.Kč)</t>
  </si>
  <si>
    <t>Ozdravování hosp.zvířat, pol. a spec.plodin</t>
  </si>
  <si>
    <t xml:space="preserve">     - útulek pro psy</t>
  </si>
  <si>
    <t xml:space="preserve">     - ochrana zvířat proti týrání</t>
  </si>
  <si>
    <t xml:space="preserve">     - deratizace - Velké Meziříčí</t>
  </si>
  <si>
    <t xml:space="preserve">     - deratizace - Hrbov</t>
  </si>
  <si>
    <t xml:space="preserve">     - deratizace - Lhotky</t>
  </si>
  <si>
    <t xml:space="preserve">     - deratizace - Mostiště</t>
  </si>
  <si>
    <t xml:space="preserve">     - deratizace - Olší nad Oslavou</t>
  </si>
  <si>
    <t xml:space="preserve">     - nákup služeb městské lesy</t>
  </si>
  <si>
    <t xml:space="preserve">     - TS VM dotace na lesní hospodářství</t>
  </si>
  <si>
    <t>Správa v lesním hospodářství</t>
  </si>
  <si>
    <t xml:space="preserve">     - vypracování LHO a plánu</t>
  </si>
  <si>
    <t xml:space="preserve">     - služby OLH</t>
  </si>
  <si>
    <t xml:space="preserve">     - zvelebování myslivosti</t>
  </si>
  <si>
    <t xml:space="preserve">     - IC - propagace města</t>
  </si>
  <si>
    <t xml:space="preserve">     - IC - prodej zboží</t>
  </si>
  <si>
    <t xml:space="preserve">     - nájem pozemku pod komunikací Olší - Závist</t>
  </si>
  <si>
    <t xml:space="preserve">     - opravy komunikací po městě:</t>
  </si>
  <si>
    <t xml:space="preserve">                manuál městských povrchů</t>
  </si>
  <si>
    <t xml:space="preserve">                oprava míst.komunikací-Podhradí, mezi zahrádkami Bezručova, podél Balinky</t>
  </si>
  <si>
    <t xml:space="preserve">                oprava části místní komunikace u kapličky ul.Vrchovecká</t>
  </si>
  <si>
    <t xml:space="preserve">                oprava silničního poklopu mezi dráho ČD a zahradnictvím Karlov</t>
  </si>
  <si>
    <t xml:space="preserve">                nakládání asfaltového recyklátu a úprava skládky Karlov</t>
  </si>
  <si>
    <t xml:space="preserve">                odvoz zeminy a následné rozhrnutí v prostoru Hliniště III</t>
  </si>
  <si>
    <t xml:space="preserve">               ocelové svodnice </t>
  </si>
  <si>
    <t xml:space="preserve">               práce dozerem na dočasné skladce frézovaného materiálu-Karlov</t>
  </si>
  <si>
    <t xml:space="preserve">               ul.Lesní-oprava propustku a příkopu místní komunikace</t>
  </si>
  <si>
    <t xml:space="preserve">               zpevnění plochy z recyklátu válcem-bývalý Svit</t>
  </si>
  <si>
    <t xml:space="preserve">              oprava komunikací-nad hřbitovem a pod viaduktem</t>
  </si>
  <si>
    <t xml:space="preserve">              hlavní mostní prohlídka-most přes řeku Balinku na ul.Třebíčská a v areálu býv.Svitu</t>
  </si>
  <si>
    <t xml:space="preserve">              oprava silniční vpusti</t>
  </si>
  <si>
    <t xml:space="preserve">              převoz 4500 t frézovaného materiálu ze skládky na Křeptově na priovizorní skládku města na Karlově</t>
  </si>
  <si>
    <t xml:space="preserve">              oprava komunikace ul.Lesní</t>
  </si>
  <si>
    <t xml:space="preserve">              oprava komunikace v lokalitě Amerika</t>
  </si>
  <si>
    <t xml:space="preserve">              kanál na ul.Sportovní</t>
  </si>
  <si>
    <t xml:space="preserve">              asfaltový recyklát</t>
  </si>
  <si>
    <t xml:space="preserve">     - opěrná zeď Bezděkov  </t>
  </si>
  <si>
    <t xml:space="preserve">     - PD Náměstí</t>
  </si>
  <si>
    <t xml:space="preserve">     - ul. Nad Gymnáziem PDPS</t>
  </si>
  <si>
    <t xml:space="preserve">     - opravy mostu a úpravy ul.Třebíčská</t>
  </si>
  <si>
    <t xml:space="preserve">     - oprava ul. Ve Vilách-aktualizace dokumentace</t>
  </si>
  <si>
    <t xml:space="preserve">     - studie proveditelnosti ul.Průmyslová účelová komunikace</t>
  </si>
  <si>
    <t xml:space="preserve">     - přechod Bezděkov</t>
  </si>
  <si>
    <t xml:space="preserve">     - ul. Nad Gymnáziem-oprava komunikace I.etapa</t>
  </si>
  <si>
    <t xml:space="preserve">     - PD Hliniště III-komunikace</t>
  </si>
  <si>
    <t xml:space="preserve">     - Hrbov-opravy komunikací</t>
  </si>
  <si>
    <t xml:space="preserve">     - Lhotky-opravy komunikací </t>
  </si>
  <si>
    <t xml:space="preserve">     - Olší nad Oslavou-opravy komunikací</t>
  </si>
  <si>
    <t xml:space="preserve">     - práce provedené TS - město</t>
  </si>
  <si>
    <t xml:space="preserve">     - práce provedené TS - Hrbov,Svařenov</t>
  </si>
  <si>
    <t xml:space="preserve">     - práce provedené TS - Lhotky,Kúsky,Dol.Radslavice</t>
  </si>
  <si>
    <t xml:space="preserve">     - práce provedené TS - Mostiště</t>
  </si>
  <si>
    <t xml:space="preserve">     - práce provedené TS - Olší n.Oslavou</t>
  </si>
  <si>
    <t xml:space="preserve">   </t>
  </si>
  <si>
    <t xml:space="preserve">     - opravy chodníků po městě: </t>
  </si>
  <si>
    <t xml:space="preserve">               areál bývalého Svitu, PD parkovací plochy Svit</t>
  </si>
  <si>
    <t xml:space="preserve">               přesun v rámci § z oprav na PD chodníku ul.Nad Gymnáziem ORG 852                (-108 290,00 Kč)</t>
  </si>
  <si>
    <t xml:space="preserve">               PD zpevnění plochy pro parkování u ZŠ a PŠ Poštovní</t>
  </si>
  <si>
    <t xml:space="preserve">               přesun v rámci § z oprav na parkovací plochu ul.Čechova-u speciální školy                     (-342 000,00 Kč)</t>
  </si>
  <si>
    <t xml:space="preserve">     - podélné parkování ul.Vrchovecká</t>
  </si>
  <si>
    <t xml:space="preserve">     - chodník ul.Nad Gymnáziem </t>
  </si>
  <si>
    <t xml:space="preserve">     - PD Hliniště III-chodníky</t>
  </si>
  <si>
    <t xml:space="preserve">     - chodník Vrchovecká</t>
  </si>
  <si>
    <t xml:space="preserve">     - parkovací automaty-pořízení, údržba</t>
  </si>
  <si>
    <t xml:space="preserve">     - chodník ul.Zahradní</t>
  </si>
  <si>
    <t xml:space="preserve">     - chodník ul.Nad Gymnáziem I.etapa</t>
  </si>
  <si>
    <t xml:space="preserve">     - parkovací plocha ul.Čechova-u speciální školy</t>
  </si>
  <si>
    <t xml:space="preserve">     - Lhotky záliv na kontejnery</t>
  </si>
  <si>
    <t xml:space="preserve">     - Lhotky-zpevněná plocha u MŠ</t>
  </si>
  <si>
    <t xml:space="preserve">     - chodník Dolní Radslavice</t>
  </si>
  <si>
    <t xml:space="preserve">     - Olší nad Oslavou parkoviště u KD</t>
  </si>
  <si>
    <t>Provoz veřejné silniční dopravy-dopravní obslužnost</t>
  </si>
  <si>
    <t xml:space="preserve">     - opravy autobusových zastávek VM</t>
  </si>
  <si>
    <t xml:space="preserve">     - opravy autobusových zastávek Mostiště</t>
  </si>
  <si>
    <t>Bezpečnost silničního provozu</t>
  </si>
  <si>
    <t xml:space="preserve">      - zkušební plocha pro motocykly-buňka</t>
  </si>
  <si>
    <t xml:space="preserve">      - BESIP</t>
  </si>
  <si>
    <t>Ostatní zálež.v silnič.dopravě</t>
  </si>
  <si>
    <t xml:space="preserve">     - dopravní značení VM</t>
  </si>
  <si>
    <t xml:space="preserve">      -odtah vraků, ost.služby</t>
  </si>
  <si>
    <t>Dopravní obslužnost</t>
  </si>
  <si>
    <t xml:space="preserve">     - dopravní obslužnost</t>
  </si>
  <si>
    <t xml:space="preserve">     - vrácení dopravní pokuty, kauce</t>
  </si>
  <si>
    <t>Pitná voda</t>
  </si>
  <si>
    <t xml:space="preserve">     - členský příspěvek SVaK Žďársko</t>
  </si>
  <si>
    <t xml:space="preserve">     - rezerva k čl.příspěvku SVaK Žďársko</t>
  </si>
  <si>
    <t xml:space="preserve">     - ostatní</t>
  </si>
  <si>
    <t xml:space="preserve">     - studie proveditelnosti ul.Uhřínovská vodovod</t>
  </si>
  <si>
    <t xml:space="preserve">     - inv.příspěvek SVaK Žďársko-vodovod ul.Ve Vilách</t>
  </si>
  <si>
    <t xml:space="preserve">     - inv.příspěvek SVaK Žďársko-rekonstrukce vodovodu ul.Karlov</t>
  </si>
  <si>
    <t xml:space="preserve">     - inv.příspěvek SVaK Žďársko-vodovod ul.Nad Gymnáziem</t>
  </si>
  <si>
    <t xml:space="preserve">     - inv.příspěvek SVaK Žďársko-vodovod ul.Oslavická x Třebíčská</t>
  </si>
  <si>
    <t xml:space="preserve">     - inv.příspěvek SVaK Žďársko-vodovod ul.Bezděkov</t>
  </si>
  <si>
    <t xml:space="preserve">     - Hrbov-prodloužení vodovodního řadu Svařenov</t>
  </si>
  <si>
    <t xml:space="preserve">     - Hliniště III-projekt pro SP voda</t>
  </si>
  <si>
    <t>Odvádění a čištění odpadních vod</t>
  </si>
  <si>
    <t xml:space="preserve">     - úroky z úvěru Dyje II.</t>
  </si>
  <si>
    <t xml:space="preserve">     - studie proveditelnosti ul.Uhřínovská kanalizace</t>
  </si>
  <si>
    <t xml:space="preserve">     - inv.příspěvek SVaK Žďársko-kanalizace ul.Ve Vilách</t>
  </si>
  <si>
    <t xml:space="preserve">     - inv.příspěvek SVaK Žďársko-kanalizace ul.Nad Gymnáziem</t>
  </si>
  <si>
    <t xml:space="preserve">     - inv.příspěvek SVaK Žďársko-kanalizace ul.Oslavická x Třebíčská</t>
  </si>
  <si>
    <t xml:space="preserve">     - inv.příspěvek SVaK Žďársko-kanalizace ul.Bezděkov</t>
  </si>
  <si>
    <t xml:space="preserve">     - inv.příspěvek SVaK Žďársko-kanalizace Malá Stránka úprava šachet</t>
  </si>
  <si>
    <t xml:space="preserve">     - oprava stávající kanalizace Hrbov</t>
  </si>
  <si>
    <t xml:space="preserve">     - Olší nad Oslavou-rozšíření kanalizace projekt</t>
  </si>
  <si>
    <t xml:space="preserve">     - Hliniště III-projekt pro SP kanalizace</t>
  </si>
  <si>
    <t>Prevence znečišťování vody</t>
  </si>
  <si>
    <t xml:space="preserve">     -monitoring znečišť.povrchových vod</t>
  </si>
  <si>
    <t>Úpravy drobných vodních toků</t>
  </si>
  <si>
    <t xml:space="preserve">     - digitální povodňový plán</t>
  </si>
  <si>
    <t xml:space="preserve">     - protipovodňová ochrana města</t>
  </si>
  <si>
    <t>Vodní díla v zemědělské krajině</t>
  </si>
  <si>
    <t xml:space="preserve">     - Hrbov-Svařenov-oprava rybníku</t>
  </si>
  <si>
    <t xml:space="preserve">     - Hrbov nový rybník</t>
  </si>
  <si>
    <t xml:space="preserve">     - příspěvek na provoz MŠ Velké Meziříčí</t>
  </si>
  <si>
    <t xml:space="preserve">     - dotace MŠMT Šablony III </t>
  </si>
  <si>
    <t xml:space="preserve">     - MŠ Sportovní-projekt rekonsturkce kotelny</t>
  </si>
  <si>
    <t xml:space="preserve">     - MŠ Mírová-projekt rekostrukce kuchyně</t>
  </si>
  <si>
    <t xml:space="preserve">     - MŠ Nad Plovárnou-opravy v suterénu budovy</t>
  </si>
  <si>
    <t xml:space="preserve">     - MŠ Olší nad Oslavou-oprava vstupu do MŠ</t>
  </si>
  <si>
    <t xml:space="preserve">     - MŠ Mostiště-projekt na rozšíření MŠ o jedno oddělení</t>
  </si>
  <si>
    <t xml:space="preserve">     - MŠ Mostiště-oprava kuchyně včetně hospodářské části</t>
  </si>
  <si>
    <t>Základní školy</t>
  </si>
  <si>
    <t xml:space="preserve">     - ZŠ Sokolovská příspěvek na provoz</t>
  </si>
  <si>
    <t xml:space="preserve">     - ZŠ Sokolovská odměny vycházejícím žákům</t>
  </si>
  <si>
    <t xml:space="preserve">     - ZŠ Komenského-dozvuk a výměna osvětlení TV</t>
  </si>
  <si>
    <t xml:space="preserve">     - ZŠ Sokolovská-měření dozvuku </t>
  </si>
  <si>
    <t xml:space="preserve">     - ZŠ Sokolovská-převod dotace Kraje Vysočina "Webové stránky ZŠ Sokolovská"</t>
  </si>
  <si>
    <t xml:space="preserve">     - ZŠ Sokolovská projekt "Příběhy našich sousedů"</t>
  </si>
  <si>
    <t xml:space="preserve">     - ZŠ Lhotky příspěvek na provoz</t>
  </si>
  <si>
    <t xml:space="preserve">     - ZŠ Mostiště příspěvek na provoz</t>
  </si>
  <si>
    <t xml:space="preserve">     - ZŠ Mostiště-převod dotace MŠMT "Šablony III"</t>
  </si>
  <si>
    <t xml:space="preserve">     - ZŠ Oslavická příspěvek na provoz</t>
  </si>
  <si>
    <t xml:space="preserve">     - ZŠ Oslavická-převod dotace MŠMT "Šablony III"</t>
  </si>
  <si>
    <t xml:space="preserve">     - ZŠ Oslavická-projekt šatny</t>
  </si>
  <si>
    <t xml:space="preserve">     - ZŠ Oslavická-odměny vycházejícím žákům</t>
  </si>
  <si>
    <t xml:space="preserve">     - ZŠ Oslavická-mixéry pro ŠJ</t>
  </si>
  <si>
    <t xml:space="preserve">     - ZŠ Oslavická-kotel do ŠJ</t>
  </si>
  <si>
    <t xml:space="preserve">     - ZŠ Oslavická-malování pavilonu</t>
  </si>
  <si>
    <t xml:space="preserve">     - ZŠ Oslavická-vypracování auditu nemovitosti </t>
  </si>
  <si>
    <t xml:space="preserve">     - ZŠ Školní příspěvek na provoz</t>
  </si>
  <si>
    <t xml:space="preserve">     - ZŠ Školní-převod dotace MŠMT "Šablony III"</t>
  </si>
  <si>
    <t xml:space="preserve">     - ZŠ Školní odměny vycházejícím žákům</t>
  </si>
  <si>
    <t xml:space="preserve">     - ZŠ Školní-výměna zářivek za LED</t>
  </si>
  <si>
    <t xml:space="preserve">     - ZŠ Školní-malování v části budovy</t>
  </si>
  <si>
    <t xml:space="preserve">     - ZŠ Školní-smažící pánev pro ŠJ</t>
  </si>
  <si>
    <t xml:space="preserve">     - ZŠ Školní-oprava a odstranění havárie, výměna podlahy učebny VV</t>
  </si>
  <si>
    <t xml:space="preserve">     - olympiáda škol</t>
  </si>
  <si>
    <t>Gymnázia</t>
  </si>
  <si>
    <t xml:space="preserve">     - zajištění správy hřiště u gymnázia</t>
  </si>
  <si>
    <t xml:space="preserve">Školní stravování </t>
  </si>
  <si>
    <t xml:space="preserve">     - ŠJ Poštovní-oprava WC</t>
  </si>
  <si>
    <t xml:space="preserve">     - ŠJ Poštovní-výměna osvětlení na chodbě ZŠPŠ</t>
  </si>
  <si>
    <t>Filmová tvorba, distribuce, kina a shromažďování audiovizuálních archiválií</t>
  </si>
  <si>
    <t xml:space="preserve">     - film k 125. výročí  Moravského rybářského svazu</t>
  </si>
  <si>
    <t>Činnosti knihovnické</t>
  </si>
  <si>
    <t xml:space="preserve">     - knihovna příspěvek na provoz</t>
  </si>
  <si>
    <t xml:space="preserve">     - knihovna dary</t>
  </si>
  <si>
    <t xml:space="preserve">     - knihovna-výměna koberce v oddělení pro dospělé</t>
  </si>
  <si>
    <t xml:space="preserve">     - knihovna-studie rozšíření využití výstavního sálu</t>
  </si>
  <si>
    <t xml:space="preserve">     - knihovna-zateplení objektu</t>
  </si>
  <si>
    <t xml:space="preserve">     - knihovna-oslava 131 let zahradní slavnost</t>
  </si>
  <si>
    <t>Činnosti muzeí a galerií</t>
  </si>
  <si>
    <t xml:space="preserve">     - Muzeum příspěvek na provoz</t>
  </si>
  <si>
    <t xml:space="preserve">     - historické slavnosti</t>
  </si>
  <si>
    <t>Vydavatelská činnost</t>
  </si>
  <si>
    <t xml:space="preserve">     - kalendář města</t>
  </si>
  <si>
    <t xml:space="preserve">     - nové publikace</t>
  </si>
  <si>
    <t xml:space="preserve">     - kniha o městě</t>
  </si>
  <si>
    <t xml:space="preserve">     - vedení kroniky</t>
  </si>
  <si>
    <t xml:space="preserve">     - Concentus Moraviae-příspěvek</t>
  </si>
  <si>
    <t xml:space="preserve">     - koncepce kultury</t>
  </si>
  <si>
    <t xml:space="preserve">     - pálení čarodějnic</t>
  </si>
  <si>
    <t xml:space="preserve">     - novoroční ohňostroj</t>
  </si>
  <si>
    <t xml:space="preserve">     - kostelní věž </t>
  </si>
  <si>
    <t xml:space="preserve">Zachování a obnova kulturních památek </t>
  </si>
  <si>
    <t xml:space="preserve">     - podíl města na opravu památek</t>
  </si>
  <si>
    <t xml:space="preserve">     - oprava opěrné zdi v Podhradí</t>
  </si>
  <si>
    <t xml:space="preserve">     - KP 2021 Muzeum Kodet-podíl města</t>
  </si>
  <si>
    <t xml:space="preserve">     - KP 2021 Muzeum Kodet-podíl MK</t>
  </si>
  <si>
    <t xml:space="preserve">     - KP 2021 Stará synagoga-podíl MK</t>
  </si>
  <si>
    <t xml:space="preserve">     - KP 2021 Stará synagoga-podíl města</t>
  </si>
  <si>
    <t>Pořízení, zachování a obnova hodnot místního kult., nár. a hist. povědomí</t>
  </si>
  <si>
    <t xml:space="preserve">     - Olší nad Oslavou oprava křížů</t>
  </si>
  <si>
    <t xml:space="preserve">     - Mostiště oprava křížů</t>
  </si>
  <si>
    <t>Rozhlas a televize</t>
  </si>
  <si>
    <t xml:space="preserve">     - bezdrátový rozhlas, rozšíření do okrajových částí</t>
  </si>
  <si>
    <t xml:space="preserve">     - veř.rozhl. poplatky , služby</t>
  </si>
  <si>
    <t xml:space="preserve">     - veř.rozhl. opravy a údržba</t>
  </si>
  <si>
    <t xml:space="preserve">     - Hrbov oprava veřejného rozhlasu</t>
  </si>
  <si>
    <t xml:space="preserve">     - Velkomeziříčsko</t>
  </si>
  <si>
    <t xml:space="preserve">     - JC dotace na činnost </t>
  </si>
  <si>
    <t xml:space="preserve">     - JC dotace loutkoherecký soubor</t>
  </si>
  <si>
    <t xml:space="preserve">     - kulturní dům Hrbov</t>
  </si>
  <si>
    <t xml:space="preserve">     - kulturní dům Lhotky</t>
  </si>
  <si>
    <t xml:space="preserve">     - kulturní dům Mostiště</t>
  </si>
  <si>
    <t xml:space="preserve">     - kulturní dům Olší nad Oslavou</t>
  </si>
  <si>
    <t xml:space="preserve">     - KD Lhotky-zateplení, podlaha, fasáda, odsávání</t>
  </si>
  <si>
    <t xml:space="preserve">     - rekonstrukce Jupiter clubu -úrok</t>
  </si>
  <si>
    <t>Ostatní záležitosti kultury, církví a sděl.prostř.</t>
  </si>
  <si>
    <t xml:space="preserve">     - občanská komise (SPOZ)</t>
  </si>
  <si>
    <t xml:space="preserve">     - občanská komise Hrbov</t>
  </si>
  <si>
    <t xml:space="preserve">     - občanská komise Lhotky</t>
  </si>
  <si>
    <t xml:space="preserve">     - občanská komise Olší nad Oslavou</t>
  </si>
  <si>
    <t xml:space="preserve">     - Pavel Abeska dar Stetson</t>
  </si>
  <si>
    <t xml:space="preserve">     - pronájem stánků-kulturní akce na náměstí</t>
  </si>
  <si>
    <t xml:space="preserve">     - umělé kluziště</t>
  </si>
  <si>
    <t xml:space="preserve">     - spotřeba vody hřiště</t>
  </si>
  <si>
    <t xml:space="preserve">     - studie parkourové a fitness hřiště ul. Oslavická</t>
  </si>
  <si>
    <t xml:space="preserve">     - provoz a údržba hřišť</t>
  </si>
  <si>
    <t xml:space="preserve">     - PO Sportoviště-příspěvek na provoz</t>
  </si>
  <si>
    <t xml:space="preserve">     - PO Sportoviště-malotraktor s příslušenstvím</t>
  </si>
  <si>
    <t xml:space="preserve">     - rekonstrukce zimního stadionu</t>
  </si>
  <si>
    <t xml:space="preserve">     - hřiště Hrbov</t>
  </si>
  <si>
    <t xml:space="preserve">     - hřiště Lhotky-provoz, herní prvky do dětského koutku, oprava kuželny</t>
  </si>
  <si>
    <t xml:space="preserve">     - multifunkční hřiště Lhotky-realizace povrchu a zázemí</t>
  </si>
  <si>
    <t xml:space="preserve">     - hřiště Mostiště</t>
  </si>
  <si>
    <t xml:space="preserve">     - hřiště Olší nad Oslavou-provoz, přístřešek, herní prvky</t>
  </si>
  <si>
    <t xml:space="preserve">     - Areál zdraví-rekonstrukce kurtů</t>
  </si>
  <si>
    <t xml:space="preserve">     - Hliniště volnočasový park</t>
  </si>
  <si>
    <t>Ostatní tělovýchovná činnost</t>
  </si>
  <si>
    <t xml:space="preserve">     - anketa sportovec města,rezerva na sport</t>
  </si>
  <si>
    <t xml:space="preserve">     - neinv.dotace sportovním organizacím-GP mládež:</t>
  </si>
  <si>
    <t xml:space="preserve">          FC Velké Meziříčí mládež</t>
  </si>
  <si>
    <t xml:space="preserve">          HHK Velké Meziříčí mládež</t>
  </si>
  <si>
    <t xml:space="preserve">          SKI klub Velké Meziříčí mládež</t>
  </si>
  <si>
    <t xml:space="preserve">          TJ Sokol Velké Meziříčí mládež</t>
  </si>
  <si>
    <t xml:space="preserve">          TJ Spartak Velké Meziříčí mládež</t>
  </si>
  <si>
    <t xml:space="preserve">          Stolní tenis Velké Meziříčí mládež</t>
  </si>
  <si>
    <t xml:space="preserve">          Agility VM mládež</t>
  </si>
  <si>
    <t xml:space="preserve">          SK Sokol Lhotky mládež</t>
  </si>
  <si>
    <t xml:space="preserve">     -neinv.dotace sportovním organizacím-GP trenéři pro mládež:</t>
  </si>
  <si>
    <t xml:space="preserve">          Agility VM trenéři pro mládež</t>
  </si>
  <si>
    <t xml:space="preserve">          FC Velké Meziříčí trenéři pro mládež</t>
  </si>
  <si>
    <t xml:space="preserve">          HHK Velké Meziříčí trenéři pro mládež</t>
  </si>
  <si>
    <t xml:space="preserve">          SKI klub Velké Meziříčí trenéři pro mládež</t>
  </si>
  <si>
    <t xml:space="preserve">          TJ Sokol Velké Meziříčí trenéři pro mládež </t>
  </si>
  <si>
    <t xml:space="preserve">          TJ Spartak Velké Meziříčí trenéři pro mládež</t>
  </si>
  <si>
    <t xml:space="preserve">          Stolní tenis Velké Meziříčí trenéři pro mládež</t>
  </si>
  <si>
    <t xml:space="preserve">     - neinvest.dotace sport.organizacím-GP dospělí:</t>
  </si>
  <si>
    <t xml:space="preserve">          FC Velké Meziříčí dospělí</t>
  </si>
  <si>
    <t xml:space="preserve">          HHK Velké Meziříčí dospělí</t>
  </si>
  <si>
    <t xml:space="preserve">          SKI klub Velké Meziříčí dospělí</t>
  </si>
  <si>
    <t xml:space="preserve">          TJ Sokol Velké Meziříčí dospělí</t>
  </si>
  <si>
    <t xml:space="preserve">          TJ Spartak Velké Meziříčí dospělí</t>
  </si>
  <si>
    <t xml:space="preserve">          Stolní tenis Velké Meziříčí dospělí</t>
  </si>
  <si>
    <t xml:space="preserve">          Agility VM dospělí</t>
  </si>
  <si>
    <t xml:space="preserve">          SK Sokol Lhotky dospělí</t>
  </si>
  <si>
    <t xml:space="preserve">     - dar Sára Strnadová</t>
  </si>
  <si>
    <t xml:space="preserve">     - dar SK Fotbalová škola Třebíč</t>
  </si>
  <si>
    <t xml:space="preserve">     - dar FC VM, z.s.</t>
  </si>
  <si>
    <t>Využití volného času dětí a mládeže</t>
  </si>
  <si>
    <t xml:space="preserve">     - Dóza příspěvek na provoz</t>
  </si>
  <si>
    <t xml:space="preserve">     - Dóza převod dotace Kraje Vysočina "Slavíme den dětí"</t>
  </si>
  <si>
    <t xml:space="preserve">     - Dóza převod dotace Kraje Vysočina "MD Mateřídouška"</t>
  </si>
  <si>
    <t xml:space="preserve">     - Dóza-oprava a nátěr střechy</t>
  </si>
  <si>
    <t xml:space="preserve">     - Dóza-stavební úpravy býv.masny</t>
  </si>
  <si>
    <t xml:space="preserve">     - Dóza-oprava podlahy</t>
  </si>
  <si>
    <t xml:space="preserve">     - Junák-český skaut dotace</t>
  </si>
  <si>
    <t>Ostatní zájmová činnost a rekreace</t>
  </si>
  <si>
    <t xml:space="preserve">     - dotace Český svaz žen</t>
  </si>
  <si>
    <t xml:space="preserve">     - studie rekonstrukce koupaliště</t>
  </si>
  <si>
    <t>Ostatní nemocnice</t>
  </si>
  <si>
    <t xml:space="preserve">     - dar Nemocnici Třebíč</t>
  </si>
  <si>
    <t xml:space="preserve">Pomoc zdravotně postiženým </t>
  </si>
  <si>
    <t xml:space="preserve">     - Asociace rodičů a přátel zdravotně postižených dětí-dotace</t>
  </si>
  <si>
    <t xml:space="preserve">     - Klub Naděje-dotace</t>
  </si>
  <si>
    <t xml:space="preserve">     - Svaz postižených civilizačními chorobami-dotace</t>
  </si>
  <si>
    <t xml:space="preserve">     - Klub Bechtěreviků-dotace</t>
  </si>
  <si>
    <t>Programy paliativní péče (skut.čerpání je na § 4359,bude opraveno)</t>
  </si>
  <si>
    <t xml:space="preserve">     - domácí hospicová péče  Diecézní charita Brno dotace </t>
  </si>
  <si>
    <t xml:space="preserve">     - domácí hospic Vysočina o.p.s.  dotace</t>
  </si>
  <si>
    <t>Ostatní speciální zdravotnická péče</t>
  </si>
  <si>
    <t xml:space="preserve">     - K centrum Třebíč dotace</t>
  </si>
  <si>
    <t xml:space="preserve">     - Zdravotní klaun, o.p.s. dotace </t>
  </si>
  <si>
    <t xml:space="preserve">     - grantový program Zdravé město</t>
  </si>
  <si>
    <t xml:space="preserve">          Farní sbor Českobratrské církve evangelické ve VM "Večer s hostem 2021"</t>
  </si>
  <si>
    <t xml:space="preserve">          Chaloupky o.p.s. "Zázemí pro EWO na Ostrůvku"</t>
  </si>
  <si>
    <t xml:space="preserve">          Junák-český skaut "Indiánské léto 2021"</t>
  </si>
  <si>
    <t xml:space="preserve">          Kynologický klub VM "Zdravě se psím parťákem"</t>
  </si>
  <si>
    <t xml:space="preserve">          Sociální službvy města VM "Aktivní stárnutí"</t>
  </si>
  <si>
    <t xml:space="preserve">          Základní škola VM Sokolovská "Kruh 2021"</t>
  </si>
  <si>
    <t xml:space="preserve">          Základní škola VM Školní "Prevence sociálně-patologických jevů záků 5.-9.tříd"</t>
  </si>
  <si>
    <t xml:space="preserve">          Bc.Eva Peterková "Zdravější a šťastnější město"</t>
  </si>
  <si>
    <t>Ostatní činnost ve zdravotnictví</t>
  </si>
  <si>
    <t xml:space="preserve">     - oblastní spolek ČČK-dotace</t>
  </si>
  <si>
    <t xml:space="preserve">     - spotřeba el.energie město</t>
  </si>
  <si>
    <t xml:space="preserve">     - Generel VO</t>
  </si>
  <si>
    <t xml:space="preserve">     - odborná spolupráce pro obnovu VO, rámcový program na obnovu VO</t>
  </si>
  <si>
    <t xml:space="preserve">     - přeložka energetického zařízení Hliniště </t>
  </si>
  <si>
    <t xml:space="preserve">     - spotřeba el.energie Hrbov</t>
  </si>
  <si>
    <t xml:space="preserve">     - spotřeba el.energie Lhotky</t>
  </si>
  <si>
    <t xml:space="preserve">     - Lhotky-údržba, rozšíření VO</t>
  </si>
  <si>
    <t xml:space="preserve">     - spotřeba el.energie Mostiště</t>
  </si>
  <si>
    <t xml:space="preserve">     - spotřeba el.energie Olší n.Oslavou</t>
  </si>
  <si>
    <t xml:space="preserve">     - Hliniště III-projekt pro SP VO</t>
  </si>
  <si>
    <t xml:space="preserve">     - VO ul.Vrchovecká</t>
  </si>
  <si>
    <t xml:space="preserve">     - VO ul.Bezděkov</t>
  </si>
  <si>
    <t xml:space="preserve">     - VO ul.Nad Gymnáziem I.etapa</t>
  </si>
  <si>
    <t xml:space="preserve">     - solární osvětlení SVIT</t>
  </si>
  <si>
    <t xml:space="preserve">     - prodloužení VO Hrbov</t>
  </si>
  <si>
    <t xml:space="preserve">     - rozšíření VO Lhotky-Kúsky</t>
  </si>
  <si>
    <t xml:space="preserve">     - VO Mostiště projekt</t>
  </si>
  <si>
    <t xml:space="preserve">     - práce provedené TS město</t>
  </si>
  <si>
    <t xml:space="preserve">     - práce provedené TS Hrbov</t>
  </si>
  <si>
    <t xml:space="preserve">     - práce provedené TS Mostiště</t>
  </si>
  <si>
    <t xml:space="preserve">     - práce provedené TS Olší n.Oslavou</t>
  </si>
  <si>
    <t>Pohřebnictví</t>
  </si>
  <si>
    <t xml:space="preserve">     - náklady na pohřby zajišťované městem</t>
  </si>
  <si>
    <t xml:space="preserve">     - hřbitov VM</t>
  </si>
  <si>
    <t xml:space="preserve">     - oprava oplocení hřbitova Karlov</t>
  </si>
  <si>
    <t xml:space="preserve">     - práce provedené TS město, vedení agendy pronájmu hrobových míst</t>
  </si>
  <si>
    <t xml:space="preserve">     - přestavba a modernizace obřadní síně na hřbitově Karlov</t>
  </si>
  <si>
    <t xml:space="preserve">     - rozšíření nového hřbitova</t>
  </si>
  <si>
    <t xml:space="preserve">     - zázemí hřbitova Mostiště</t>
  </si>
  <si>
    <t>Výstavba a údržba místních inženýrských sítí</t>
  </si>
  <si>
    <r>
      <t xml:space="preserve">     </t>
    </r>
    <r>
      <rPr>
        <sz val="11"/>
        <rFont val="Arial CE"/>
        <charset val="238"/>
      </rPr>
      <t>- Hliniště III projekt pro SP inženýrské sítě</t>
    </r>
  </si>
  <si>
    <t xml:space="preserve">     - kabelové vedení stánky</t>
  </si>
  <si>
    <t>Územní plánování</t>
  </si>
  <si>
    <t xml:space="preserve">     - změna ÚP Velké Meziříčí</t>
  </si>
  <si>
    <t>Komunální služby a úz.rozvoj jinde nezař.</t>
  </si>
  <si>
    <t xml:space="preserve">     - spotřeba vody kašna,fontána, veř. WC</t>
  </si>
  <si>
    <t xml:space="preserve">     - spotřeba el.energie veř.WC</t>
  </si>
  <si>
    <t xml:space="preserve">     - práce energetika</t>
  </si>
  <si>
    <t xml:space="preserve">     - geodetické práce (odd.investic)</t>
  </si>
  <si>
    <t xml:space="preserve">     - oprava střechy sýpky</t>
  </si>
  <si>
    <t xml:space="preserve">     - neinvest.transfery spolkům členské příspěvky</t>
  </si>
  <si>
    <t xml:space="preserve">          Národní síť zdravých měst</t>
  </si>
  <si>
    <t xml:space="preserve">          Sdružení hist.sídel Čech, Moravy a Slezska</t>
  </si>
  <si>
    <t xml:space="preserve">          Svaz měst a obcí ČR</t>
  </si>
  <si>
    <t xml:space="preserve">          Sdružení vlastníků obecních a soukromých lesů v ČR</t>
  </si>
  <si>
    <t xml:space="preserve">     - Mikroregion Velkomeziříčsko-Bítešsko členský příspěvek</t>
  </si>
  <si>
    <t xml:space="preserve">     - odpisy TS převod do fondu odpisů</t>
  </si>
  <si>
    <t xml:space="preserve">     - výkupy pozemků</t>
  </si>
  <si>
    <t xml:space="preserve">     - Hrbov, Svařenov-geodetické práce, výkupy pozemků, znalecké posudky, obnovení zastavující studie</t>
  </si>
  <si>
    <t xml:space="preserve">     - výkupy pozemků Olší nad Oslavou</t>
  </si>
  <si>
    <t xml:space="preserve">     - výkupy pozemků Lhotky</t>
  </si>
  <si>
    <t xml:space="preserve">     - výkupy garáží na obchvat</t>
  </si>
  <si>
    <t xml:space="preserve">     - voda-býv.areál TS, internát</t>
  </si>
  <si>
    <t xml:space="preserve">     - plyn-areál býv.TS, internát</t>
  </si>
  <si>
    <t xml:space="preserve">     - el.energie-areál býv.TS, internát</t>
  </si>
  <si>
    <t xml:space="preserve">     - pronájmy pozemků</t>
  </si>
  <si>
    <t xml:space="preserve">     - znalecké posudky</t>
  </si>
  <si>
    <t xml:space="preserve">     - geometrické plány, připojovací poplatky</t>
  </si>
  <si>
    <t xml:space="preserve">     - nákup kolků</t>
  </si>
  <si>
    <t xml:space="preserve">     - daň z převodu nemovitostí</t>
  </si>
  <si>
    <t xml:space="preserve">     - věcná břemena, podlimitní věcná břemena</t>
  </si>
  <si>
    <t xml:space="preserve">      - rezerva odb.správy majetku a bytů</t>
  </si>
  <si>
    <t xml:space="preserve">     - metropolitní síť </t>
  </si>
  <si>
    <t xml:space="preserve">     - ostatní </t>
  </si>
  <si>
    <t xml:space="preserve">     - průchod Svit</t>
  </si>
  <si>
    <t xml:space="preserve">     - územní studie Čechovy sady II</t>
  </si>
  <si>
    <t xml:space="preserve">     - územní studie Svit</t>
  </si>
  <si>
    <t xml:space="preserve">     - Hrbov lokalita Ve Vrchách</t>
  </si>
  <si>
    <t xml:space="preserve">     - vážní systém na sběrném dvoře</t>
  </si>
  <si>
    <t>Sběr a svoz komunálních odpadů</t>
  </si>
  <si>
    <t xml:space="preserve">     - nájemné za pozemky (skládka TKO)</t>
  </si>
  <si>
    <t xml:space="preserve">     - překladiště odpadů</t>
  </si>
  <si>
    <t>Využívání a zneškodňování komunálních odpadů</t>
  </si>
  <si>
    <t xml:space="preserve">     - rozšíření sběru a svozu odpadů (příprava projektů v oblasti odpadového hospodářství), plán odpadového hospodářství</t>
  </si>
  <si>
    <t xml:space="preserve">     - rozšíření sběru využ.složek odpadu-nádoby, kompostéry</t>
  </si>
  <si>
    <t xml:space="preserve">     - rozšíření sběru využ.složek odpadu-úprava stanovišť</t>
  </si>
  <si>
    <t>Prevence vzniku odpadů</t>
  </si>
  <si>
    <t>Monitoring nakládání s odpady</t>
  </si>
  <si>
    <t xml:space="preserve">     - plán odpadového hospodářství</t>
  </si>
  <si>
    <t xml:space="preserve">     - likvidace nepovolených skládek, včetně autovraků</t>
  </si>
  <si>
    <t xml:space="preserve">     - vedení předepsané evidence KO</t>
  </si>
  <si>
    <t>Monitoring půdy a podzemní vody</t>
  </si>
  <si>
    <t xml:space="preserve">     - chemické analýzy</t>
  </si>
  <si>
    <t>Chráněné části přírody</t>
  </si>
  <si>
    <t xml:space="preserve">     - naučná stezka Nesměř, Balinské údolí-projekt rozšíření NS</t>
  </si>
  <si>
    <t xml:space="preserve">     - "Obnova naučnýhch stezek v Balinském a Nesměřském údolí"</t>
  </si>
  <si>
    <t xml:space="preserve">     - studie lokality Tři Kříže, revitalizace lokality Tři Kříže </t>
  </si>
  <si>
    <t xml:space="preserve">     - ochrana významných ekosystémů a lokalit</t>
  </si>
  <si>
    <t>Péče o vzhled obcí a veřejnou zeleň</t>
  </si>
  <si>
    <t xml:space="preserve">     - činnosti zajišťované odborem živ.prostředí</t>
  </si>
  <si>
    <t xml:space="preserve">     - revitalizace zeleně Olší nad Oslavou</t>
  </si>
  <si>
    <t xml:space="preserve">     - veřejné prostranství Hrbov</t>
  </si>
  <si>
    <t xml:space="preserve">     - veřejné prostranství Lhotky</t>
  </si>
  <si>
    <t xml:space="preserve">     - veřejné prostranství Mostiště, zakoupení malotraktoru</t>
  </si>
  <si>
    <t xml:space="preserve">     - veřejné prostranství Olší nad Oslavou</t>
  </si>
  <si>
    <t xml:space="preserve">     - Hliniště III projekt pro SP veřejné prostranství</t>
  </si>
  <si>
    <t xml:space="preserve">     - projekt Regenerace zeleně VM</t>
  </si>
  <si>
    <t xml:space="preserve">     - GIS-pasport zeleně</t>
  </si>
  <si>
    <t xml:space="preserve">     - Olší nad Oslavou Alej k Závisti</t>
  </si>
  <si>
    <t xml:space="preserve">     - Hrbov opěrná zeď-prostranství pro odpad</t>
  </si>
  <si>
    <t xml:space="preserve">     - práce provedené TS - město vč.nákupu mobiliáře</t>
  </si>
  <si>
    <t xml:space="preserve">     - práce TS Hrbov</t>
  </si>
  <si>
    <t xml:space="preserve">     - práce TS Lhotky</t>
  </si>
  <si>
    <t xml:space="preserve">     - práce TS Mostiště</t>
  </si>
  <si>
    <t xml:space="preserve">     - práce TS Olší nad Oslavou</t>
  </si>
  <si>
    <t>Ekologická výchova a osvěta</t>
  </si>
  <si>
    <t xml:space="preserve">     - ekologická výchova a osvěta</t>
  </si>
  <si>
    <t>Ostatní ekologické záležitosti</t>
  </si>
  <si>
    <t xml:space="preserve">     - ostatní ekologické záležitosti</t>
  </si>
  <si>
    <t xml:space="preserve">     - grantový systém podpory kultury</t>
  </si>
  <si>
    <t xml:space="preserve">  </t>
  </si>
  <si>
    <t xml:space="preserve">          Marek Dočkal BEZPROUDOFF</t>
  </si>
  <si>
    <t xml:space="preserve">          Jana Vondrů Děvčátko MOMO a ukradený čas</t>
  </si>
  <si>
    <t xml:space="preserve">          Jana Vondrů Koncert Českého vokálního kvarteta</t>
  </si>
  <si>
    <t xml:space="preserve">          Iva Doležalová ONYX</t>
  </si>
  <si>
    <t xml:space="preserve">          Tomáš Fleck FAJTFEST</t>
  </si>
  <si>
    <t xml:space="preserve">          Tomáš Fleck Krucipusk + support</t>
  </si>
  <si>
    <t xml:space="preserve">          TJ Sokol 100 velkomeziříčské házené</t>
  </si>
  <si>
    <t xml:space="preserve">          SDH VM Almanach 150. výročí založení </t>
  </si>
  <si>
    <t xml:space="preserve">          Milan Dufek Filozofie pod mostem</t>
  </si>
  <si>
    <t xml:space="preserve">          Jéčko s.r.o. BurgerBeerFestival</t>
  </si>
  <si>
    <t xml:space="preserve">          Jéčko s.r.o. 2.podzimní festival vína</t>
  </si>
  <si>
    <t xml:space="preserve">          Jéčko s.r.o. 2.řecký večer</t>
  </si>
  <si>
    <t xml:space="preserve">          Michaela Horná koncerty Houpací koně a 3 kapely Labelu Silver Rocket</t>
  </si>
  <si>
    <t xml:space="preserve">          Jan Dvořák ROCK DEPO-koncerty podzim 2021</t>
  </si>
  <si>
    <t xml:space="preserve">          Iva Doležalová Monika Načeva, Rány Těla, Sekvoje</t>
  </si>
  <si>
    <t xml:space="preserve">         Jan Kubiš "Cyklus přednášek"</t>
  </si>
  <si>
    <t>Odborné sociální poradenství</t>
  </si>
  <si>
    <t xml:space="preserve">     - Občanská poradna Žďár nad Sázavou</t>
  </si>
  <si>
    <t>Ostatní sociální péče a pomoc dětem a mládeži</t>
  </si>
  <si>
    <t xml:space="preserve">     - pobytová akce pro klienty SPOD</t>
  </si>
  <si>
    <t xml:space="preserve">     - Diecézní charita-Kopretina dotace</t>
  </si>
  <si>
    <t xml:space="preserve">     - Diecézní charita-Centrum prevence dotace</t>
  </si>
  <si>
    <t>Ostatní soc.péče a pomoc rodině a manželství</t>
  </si>
  <si>
    <t xml:space="preserve">     - věcné dary pro děti v ústavech</t>
  </si>
  <si>
    <t>Osobní asistence, peč.služba a podpora samost.bydlení</t>
  </si>
  <si>
    <t xml:space="preserve">     - Zdeňka-pečovatelská služba</t>
  </si>
  <si>
    <t xml:space="preserve">     - Diecézní charita-osobní asistence </t>
  </si>
  <si>
    <t xml:space="preserve">     - Sociální služby VM příspěvek na provoz</t>
  </si>
  <si>
    <t xml:space="preserve">     - Sociální služby VM příspěvek na provoz-dotace Kraj Vysočina</t>
  </si>
  <si>
    <t xml:space="preserve">     - Sociální služby VM příspěvek na provoz-dotace MPSV</t>
  </si>
  <si>
    <t xml:space="preserve">     - Sociální služby VM-dotace MPSV</t>
  </si>
  <si>
    <t xml:space="preserve">     - přestavba bývalého internátu na dům pro seniory PD</t>
  </si>
  <si>
    <t>Denní stacionáře a centra denních služeb</t>
  </si>
  <si>
    <t xml:space="preserve">     - Diecézní charita-NESA dotace</t>
  </si>
  <si>
    <t xml:space="preserve">     - Diecézní charita-Klub v  9</t>
  </si>
  <si>
    <t>Raná péče pro rodiny s dětmi</t>
  </si>
  <si>
    <t xml:space="preserve">     - Portimo-raná péče dotace</t>
  </si>
  <si>
    <t xml:space="preserve">     - Společnost pro ranou péči, z.s.</t>
  </si>
  <si>
    <t xml:space="preserve">     - Střed, z.ú.-sociálně aktivizační služba</t>
  </si>
  <si>
    <t xml:space="preserve">     - Diecézní charita-sociálně aktivizační služba</t>
  </si>
  <si>
    <t xml:space="preserve">     - Diecézní charita-raná péče Třebíč</t>
  </si>
  <si>
    <t xml:space="preserve">     - Diecézní charita Wellmez dotace</t>
  </si>
  <si>
    <t xml:space="preserve">     - Nízkoprahové centrum nájemné plac.fi Conti Trade</t>
  </si>
  <si>
    <t xml:space="preserve">     - záloha na energie nízkoprah.centrum</t>
  </si>
  <si>
    <t>Terénní programy</t>
  </si>
  <si>
    <t xml:space="preserve">     - Ječmínek, o.p.s.</t>
  </si>
  <si>
    <t>Ostatní služby sociální prevence</t>
  </si>
  <si>
    <t xml:space="preserve">     - Střed z.s., linka důvěry</t>
  </si>
  <si>
    <t xml:space="preserve">     - obecně prospěšné práce-smlouva s TSVM</t>
  </si>
  <si>
    <t xml:space="preserve">     - záležitosti sociálních věcí blíže nespecifikované</t>
  </si>
  <si>
    <t xml:space="preserve">     - grant.program soc.oblast - skupina A</t>
  </si>
  <si>
    <t xml:space="preserve">     - grant.program soc.oblast - skupina B</t>
  </si>
  <si>
    <t>Ochrana obyvatelstva</t>
  </si>
  <si>
    <t xml:space="preserve">     - krizový štáb-vybavení, rezerva</t>
  </si>
  <si>
    <t xml:space="preserve">     - služby telekomunikací</t>
  </si>
  <si>
    <t>Krizová opatření</t>
  </si>
  <si>
    <t xml:space="preserve">     - očkovací centrum</t>
  </si>
  <si>
    <t xml:space="preserve">     - krizová opatření</t>
  </si>
  <si>
    <t>Ostatní správa v oblasti hospodářských opatření pro krizové stavy</t>
  </si>
  <si>
    <t xml:space="preserve">     - Obec Lužice-dar obcím postiženým tornádem</t>
  </si>
  <si>
    <t xml:space="preserve">     - Obec Mikulčice-dar obcím postiženým tornádem</t>
  </si>
  <si>
    <t xml:space="preserve">     - Městys Moravská Nová Ves-dar obcím postiženým tornádem</t>
  </si>
  <si>
    <t xml:space="preserve">     - Město Hodonín-dar obcím postiženým tornádem</t>
  </si>
  <si>
    <t xml:space="preserve">     - Obec Hrušky-dar obcím postiženým tornádem</t>
  </si>
  <si>
    <t xml:space="preserve">     - Martin Baláš a Veronika Šťastná-dar na majetek zničený tornádem</t>
  </si>
  <si>
    <t>Bezpečnost a veřejný pořádek</t>
  </si>
  <si>
    <t xml:space="preserve">     - náklady mzdové vč.SP a ZP</t>
  </si>
  <si>
    <t xml:space="preserve">     - náklady věcné </t>
  </si>
  <si>
    <t xml:space="preserve">     - přístřešek pro automobil MP</t>
  </si>
  <si>
    <t>Ostatní záležitosti bezpečnosti, veř.pořádkku…</t>
  </si>
  <si>
    <t xml:space="preserve">     - prevence kriminality-MKDS, projekt dle výzvy</t>
  </si>
  <si>
    <t>Požární ochrana-dobrovolná část</t>
  </si>
  <si>
    <t xml:space="preserve">     - hasiči Velké Meziříčí</t>
  </si>
  <si>
    <t xml:space="preserve">     - dotace SDH VM mládež (GP SPORT)</t>
  </si>
  <si>
    <t xml:space="preserve">     - dotace SDH VM trenéři pro mládež (GP SPORT)</t>
  </si>
  <si>
    <t xml:space="preserve">     - dotace SDH VM dospělí (GP SPORT)</t>
  </si>
  <si>
    <t xml:space="preserve">     - dotace SDH VM oslava 150.výročí založení </t>
  </si>
  <si>
    <t xml:space="preserve">     - hasiči Hrbov</t>
  </si>
  <si>
    <t xml:space="preserve">     - hasiči Lhotky</t>
  </si>
  <si>
    <t xml:space="preserve">     - dotace SDH Lhotky sport mládež (GP SPORT)</t>
  </si>
  <si>
    <t xml:space="preserve">     - hasiči Mostiště</t>
  </si>
  <si>
    <t xml:space="preserve">     - dotace SDH Mostiště na hasičský tábor</t>
  </si>
  <si>
    <t xml:space="preserve">     - hasiči Olší nad Oslavou</t>
  </si>
  <si>
    <t xml:space="preserve">     - SDH Mostiště-dopravní zásahový automobil</t>
  </si>
  <si>
    <t xml:space="preserve">     - Lhotky-nová hasičská zbrojnice PD</t>
  </si>
  <si>
    <t>Zastupitelstva obcí</t>
  </si>
  <si>
    <t xml:space="preserve">     - ZM Velké Meziříčí</t>
  </si>
  <si>
    <t xml:space="preserve">     - komise m.č. Hrbov</t>
  </si>
  <si>
    <t xml:space="preserve">     - komise m.č.Lhotky</t>
  </si>
  <si>
    <t xml:space="preserve">     - komise m.č. Mostiště</t>
  </si>
  <si>
    <t xml:space="preserve">     - komise m.č. Olší n.Oslavou</t>
  </si>
  <si>
    <t>Volby do Parlamentu ČR</t>
  </si>
  <si>
    <t xml:space="preserve">     - volby do Parlamentu ČR</t>
  </si>
  <si>
    <t xml:space="preserve">     - náklady mzdové vč.SZP</t>
  </si>
  <si>
    <t xml:space="preserve">     - náklady věcné</t>
  </si>
  <si>
    <t xml:space="preserve">     - náklady investiční-stroje, přístroje a zařízení, programové vybavení</t>
  </si>
  <si>
    <t xml:space="preserve">     - VERA pro příspěvkové organizace</t>
  </si>
  <si>
    <t xml:space="preserve">     - osobní automobil</t>
  </si>
  <si>
    <t>Obecné příjmy a výdaje z fin.operací</t>
  </si>
  <si>
    <t xml:space="preserve">     - bankovní poplatky</t>
  </si>
  <si>
    <t>Pojištění funkčně nespecifikované</t>
  </si>
  <si>
    <t xml:space="preserve">     - pojištění majetku města a odpovědnosti</t>
  </si>
  <si>
    <t>Převody vlastním fondům v rozpočtech úz.úrovně</t>
  </si>
  <si>
    <t xml:space="preserve">     - převody vlastním fondům hospodářské činnosti</t>
  </si>
  <si>
    <t xml:space="preserve">     - převody FKSP a soc.fondu obcí</t>
  </si>
  <si>
    <t xml:space="preserve">     - převody vlastním rezervním fondům</t>
  </si>
  <si>
    <t xml:space="preserve">     - převody vlastním rozpočtovým účtům</t>
  </si>
  <si>
    <t xml:space="preserve">     - převody do vlastní pokladny</t>
  </si>
  <si>
    <t>Ostatní finanční operace</t>
  </si>
  <si>
    <t xml:space="preserve">     - platba DPH</t>
  </si>
  <si>
    <t xml:space="preserve">     - DPPO za město </t>
  </si>
  <si>
    <t>Finanční vypořádání minulých let</t>
  </si>
  <si>
    <t xml:space="preserve">     - vratka dotace SPOD 2020</t>
  </si>
  <si>
    <t xml:space="preserve">     - vratka dotace na SDLB</t>
  </si>
  <si>
    <t xml:space="preserve">     - vratka dotace "Učíme se ze života pro život" ZŠ Sokolovská</t>
  </si>
  <si>
    <t xml:space="preserve">     - vratka dotace Šablony I ZŠ Sokolovská</t>
  </si>
  <si>
    <t xml:space="preserve">     - vratka dotace Šablony II ZŠ a MŠ Mostiště</t>
  </si>
  <si>
    <t xml:space="preserve">     - rezerva neúčelová</t>
  </si>
  <si>
    <t xml:space="preserve">     - rezerva na investice</t>
  </si>
  <si>
    <t xml:space="preserve">     - rezerve ke krytí propadu daňových příjmů</t>
  </si>
  <si>
    <t xml:space="preserve">     - rezerva m.č. Hrbov</t>
  </si>
  <si>
    <t xml:space="preserve">     - rezerva m.č. Lhotky</t>
  </si>
  <si>
    <t xml:space="preserve">     - rezerva m.č. Mostiště</t>
  </si>
  <si>
    <t xml:space="preserve">     - rezerva m.č.Olší nad Oslavou</t>
  </si>
  <si>
    <t xml:space="preserve">     - rezerva na dotace a dary </t>
  </si>
  <si>
    <t xml:space="preserve">     - rezerva na ostatní dotace mimo GP</t>
  </si>
  <si>
    <t xml:space="preserve">     - nevyjasněné platby</t>
  </si>
  <si>
    <t>Výdaje celkem</t>
  </si>
  <si>
    <t>´  - konsolidace</t>
  </si>
  <si>
    <t>Výdaje po konsolidaci</t>
  </si>
  <si>
    <t>SALDO PŘÍJMŮ A VÝDAJŮ PO KONSOL.</t>
  </si>
  <si>
    <t>FINANCOVÁNÍ</t>
  </si>
  <si>
    <t>pol.</t>
  </si>
  <si>
    <t>Změna stavu krátk.prostředků na bank.účtech</t>
  </si>
  <si>
    <t>Dlouhodobé přijaté půjčené prostředky</t>
  </si>
  <si>
    <t>Uhrazené splátky dlouhod.přijatých půjčených prostředků</t>
  </si>
  <si>
    <t>Aktivní dlouhodobé operace řízení likvidity-příjmy</t>
  </si>
  <si>
    <t>Operace z pen.účtů organizace nemajících charakter příjmů a výdajů vládního sektoru</t>
  </si>
  <si>
    <t>tř.8</t>
  </si>
  <si>
    <t>x</t>
  </si>
  <si>
    <t>Kč</t>
  </si>
  <si>
    <t>počáteční stav k 1.1.2021</t>
  </si>
  <si>
    <t>bankovní poplatky</t>
  </si>
  <si>
    <t>přijaté úroky</t>
  </si>
  <si>
    <t>ROZBOR HOSPODAŘENÍ MĚSTA VELKÉ MEZIŘÍČÍ K 31.12.2021</t>
  </si>
  <si>
    <t>322 824 tis. Kč představují  118 % rozpočtované částky (RU: 273 347 tis. Kč), profinancováno bylo 297 632 tis Kč výdajů rozpočtovaných,</t>
  </si>
  <si>
    <t xml:space="preserve">t.j. 61 % rozpočtu upraveného (RU: 485 955 tis. Kč). </t>
  </si>
  <si>
    <r>
      <t xml:space="preserve">Hospodaření města za 4.čtvrtletí roku 2021 vykazuje kladný výsledek 25 192 tis. Kč. </t>
    </r>
    <r>
      <rPr>
        <sz val="11"/>
        <rFont val="Arial"/>
        <family val="2"/>
        <charset val="238"/>
      </rPr>
      <t xml:space="preserve">Dosažené příjmy  po konsolidaci ve výši </t>
    </r>
  </si>
  <si>
    <r>
      <rPr>
        <u/>
        <sz val="11"/>
        <color indexed="8"/>
        <rFont val="Arial"/>
        <family val="2"/>
        <charset val="238"/>
      </rPr>
      <t>Plnění daňových příjmů</t>
    </r>
    <r>
      <rPr>
        <sz val="11"/>
        <color indexed="8"/>
        <rFont val="Arial"/>
        <family val="2"/>
        <charset val="238"/>
      </rPr>
      <t>: 114 % rozpočtu zahrnuje příjmy z daní, správní a místní poplatky, přičemž některé z nich se naplňují z větší části na počátku roku-poplatek</t>
    </r>
  </si>
  <si>
    <r>
      <t>Nedaňové příjmy</t>
    </r>
    <r>
      <rPr>
        <sz val="11"/>
        <color rgb="FF00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jsou plněny na 319 %, vyšší plnění je ovlivněno příjmy z dopravních pokut, úsekového měření D1, přijatých sankčních plateb a jinými příjmy,</t>
    </r>
  </si>
  <si>
    <r>
      <t>Výdaje běžné i kapitálové</t>
    </r>
    <r>
      <rPr>
        <sz val="11"/>
        <color rgb="FF000000"/>
        <rFont val="Arial"/>
        <family val="2"/>
        <charset val="238"/>
      </rPr>
      <t xml:space="preserve"> vykazují čerpání 61 % rozpočtu upraveného.  </t>
    </r>
  </si>
  <si>
    <t>PŘÍJMY HLAVNÍ ČINNOSTI K 31.12.2021</t>
  </si>
  <si>
    <t>Zpracovala: Jitka Simandlová</t>
  </si>
  <si>
    <t>PŘEHLED STAVŮ FONDOVÝCH ÚČTŮ K 31.12.2021</t>
  </si>
  <si>
    <t>Sociální fond města k 31.12.2021</t>
  </si>
  <si>
    <t>Fond příjmy z pronájmů k 31.12.2021</t>
  </si>
  <si>
    <t>stav účtu sociálního fondu k 31.12.2021</t>
  </si>
  <si>
    <t>stav účtu fond příjmy z pronájmů  k 31.12.2021</t>
  </si>
  <si>
    <t>Fond  TS+bank.poplatky  k 31.12.2021</t>
  </si>
  <si>
    <t>stav účtu fond TS+bank.poplatky k 31.12.2021</t>
  </si>
  <si>
    <t>Fond rozvoje bydlení k 31.12.2021</t>
  </si>
  <si>
    <t>počáteční stav k 31.12.2021</t>
  </si>
  <si>
    <t>stav účtu fond rozvoje bydlení k 31.12.2021</t>
  </si>
  <si>
    <t xml:space="preserve">     licence OLH</t>
  </si>
  <si>
    <t xml:space="preserve">     výstup z ISVS</t>
  </si>
  <si>
    <t xml:space="preserve">     kopírování ze spisu</t>
  </si>
  <si>
    <t xml:space="preserve">     - ostatní příjmy</t>
  </si>
  <si>
    <t xml:space="preserve">Ostatní správa ve vodním </t>
  </si>
  <si>
    <t xml:space="preserve">    - přijaté sankční platby - ŽP</t>
  </si>
  <si>
    <t xml:space="preserve">     -přijaté nekapitálové příspěvky - Conti Trade</t>
  </si>
  <si>
    <t xml:space="preserve">     - dotace MPSV "Tvorba strat. dokumentů, zvýšení kvality a profesionalizace MěÚ VM"</t>
  </si>
  <si>
    <t xml:space="preserve">     -dotace MK Podpora regenerace městských památkových zón a městských památkových rezervací      </t>
  </si>
  <si>
    <t xml:space="preserve">     -dotace MV na mimořádné ohodnocení strážníků obecních policií - Covid 19</t>
  </si>
  <si>
    <t xml:space="preserve">     -dotace MV na výdaje spojeneé s činností SDH</t>
  </si>
  <si>
    <t xml:space="preserve">     -dotace MŠMT - Šablony III. ZŠ Sokolovská,  Velké Meziříčí</t>
  </si>
  <si>
    <t xml:space="preserve">     -evidence obyvatel, přestupkové řízení , školní vzdělávání</t>
  </si>
  <si>
    <t xml:space="preserve">     -dotace Kraje Vysočina "Akceschopnost JPO - obce - Velké Meziříčí"</t>
  </si>
  <si>
    <t xml:space="preserve">     -dotace pro Sociální služby města VM na zajištění soc. služeb v r. 2021 - navýšení</t>
  </si>
  <si>
    <t xml:space="preserve">     -dotace Kraje Vysočina "GIS - Pasport zeleně Fond Vysočiny"</t>
  </si>
  <si>
    <t xml:space="preserve">     -dotace MMR "Bytový dům pro seniory"</t>
  </si>
  <si>
    <t xml:space="preserve">     -dotace Kraje Vysočina " Dovybavení kuchyně ZŠ Sokolovská Velké Meziříčí"</t>
  </si>
  <si>
    <t>příjmy soc.fondu k 31.12.2021</t>
  </si>
  <si>
    <t>výdaje soc.fondu k 31.12.2021</t>
  </si>
  <si>
    <t>příjmy fondu k 31.12.2021</t>
  </si>
  <si>
    <t>výdaje fondu k 31.12.2021</t>
  </si>
  <si>
    <t>VÝDAJE HLAVNÍ ČINNOSTI K 31.12.2021</t>
  </si>
  <si>
    <t xml:space="preserve">     - křižovatka ulice Křižní</t>
  </si>
  <si>
    <t xml:space="preserve">     - parkoviště ul. Poštovní - pod knihovnou</t>
  </si>
  <si>
    <t xml:space="preserve">     - oprava havárie kanalizace V Podloubí</t>
  </si>
  <si>
    <t xml:space="preserve">     - úprava přechodu Třebíčská </t>
  </si>
  <si>
    <t xml:space="preserve">     - stavební práce chodníku nad Gymnáziem ,na Výsluní</t>
  </si>
  <si>
    <t xml:space="preserve">     - Lhotky - Kúsky -  projekt na opravu rybníka</t>
  </si>
  <si>
    <t xml:space="preserve">     - ZŠ Sokolovská  - sanace zdi v zubní ordinaci</t>
  </si>
  <si>
    <t xml:space="preserve">     - ZŠ Sokolovská - převod dotace Kraje Vysočina "Digitální gramotnost"</t>
  </si>
  <si>
    <t xml:space="preserve">     - ZŠ Sokolovská - převod dotace MŠMT "Šablony III"</t>
  </si>
  <si>
    <t xml:space="preserve">     - nespecifikovaná rezerva</t>
  </si>
  <si>
    <t xml:space="preserve">     - ZŠ Sokolovská - dovybavení kuchyně</t>
  </si>
  <si>
    <t xml:space="preserve">     - dotace MPO - Covid kultura</t>
  </si>
  <si>
    <t xml:space="preserve">     - úprava hrobového místa Kalabů</t>
  </si>
  <si>
    <t xml:space="preserve">     - elektřina - kaplička Olší nad Oslavou</t>
  </si>
  <si>
    <t>K 31.12.2021</t>
  </si>
  <si>
    <t xml:space="preserve">za likvidaci komunílního odpadu je naplněn z  100,1%, poplatek ze psů 105,8 %. </t>
  </si>
  <si>
    <t xml:space="preserve">     -nájem nápojový automat</t>
  </si>
  <si>
    <t>Vnitřní obchod</t>
  </si>
  <si>
    <t xml:space="preserve">              studie proveditelnosti ul . Sluneční a Fr. Stránecké</t>
  </si>
  <si>
    <t xml:space="preserve">                 úprava krajnice vozovky Družstevní - U Valičkových - odvedení dešťové vody</t>
  </si>
  <si>
    <t xml:space="preserve">      - Parkour a workout hřiště Oslavická</t>
  </si>
  <si>
    <t xml:space="preserve">     - Pumptrack Na Paloukách</t>
  </si>
  <si>
    <t xml:space="preserve">     - dotace Český svaz včelařů</t>
  </si>
  <si>
    <t xml:space="preserve">     - Olší  nad Oslavou-osvětlení čekárny, osvětlení rybníka, materiál</t>
  </si>
  <si>
    <t xml:space="preserve">     - chodník a VO ul. Nad Gymnáziem</t>
  </si>
  <si>
    <t xml:space="preserve">          Sdružení obcí Vysočiny 144</t>
  </si>
  <si>
    <t xml:space="preserve">     - prodloužení spl. Kanalizace Čechovy Sady - U Jasanu</t>
  </si>
  <si>
    <r>
      <t xml:space="preserve">  </t>
    </r>
    <r>
      <rPr>
        <sz val="11"/>
        <rFont val="Arial CE"/>
        <charset val="238"/>
      </rPr>
      <t xml:space="preserve">   - dotace Chaloupky - lesní a mateřská škola</t>
    </r>
  </si>
  <si>
    <t xml:space="preserve">     - vratka dotace Šablony II Dóza</t>
  </si>
  <si>
    <t xml:space="preserve">     - vratka dotace Šablony II MŠ VM Čechova</t>
  </si>
  <si>
    <t>Dne: 30.3.2022</t>
  </si>
  <si>
    <t>Příloha k ZÚ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</si>
</sst>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 CE"/>
      <charset val="238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2"/>
      <name val="Arial CE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indexed="8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charset val="238"/>
    </font>
    <font>
      <sz val="11"/>
      <color theme="0"/>
      <name val="Arial CE"/>
      <family val="2"/>
      <charset val="238"/>
    </font>
    <font>
      <sz val="11"/>
      <color theme="1"/>
      <name val="Arial CE"/>
      <charset val="238"/>
    </font>
    <font>
      <i/>
      <sz val="11"/>
      <color theme="1"/>
      <name val="Arial CE"/>
      <charset val="238"/>
    </font>
    <font>
      <sz val="11"/>
      <color rgb="FFFFC000"/>
      <name val="Arial CE"/>
      <family val="2"/>
      <charset val="238"/>
    </font>
    <font>
      <sz val="11"/>
      <color theme="7"/>
      <name val="Arial CE"/>
      <family val="2"/>
      <charset val="238"/>
    </font>
    <font>
      <sz val="11"/>
      <color theme="5" tint="0.39997558519241921"/>
      <name val="Arial CE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0">
    <xf numFmtId="0" fontId="0" fillId="0" borderId="0" xfId="0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4" fillId="2" borderId="0" xfId="0" applyFont="1" applyFill="1"/>
    <xf numFmtId="0" fontId="5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vertical="top" wrapText="1"/>
    </xf>
    <xf numFmtId="0" fontId="7" fillId="3" borderId="6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right" vertical="top" wrapText="1"/>
    </xf>
    <xf numFmtId="0" fontId="7" fillId="3" borderId="7" xfId="0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horizontal="right" vertical="top" wrapText="1"/>
    </xf>
    <xf numFmtId="0" fontId="7" fillId="3" borderId="9" xfId="0" applyFont="1" applyFill="1" applyBorder="1" applyAlignment="1">
      <alignment horizontal="right" vertical="top" wrapText="1"/>
    </xf>
    <xf numFmtId="0" fontId="8" fillId="3" borderId="10" xfId="0" applyFont="1" applyFill="1" applyBorder="1" applyAlignment="1">
      <alignment vertical="top" wrapText="1"/>
    </xf>
    <xf numFmtId="4" fontId="8" fillId="3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9" fillId="3" borderId="12" xfId="0" applyFont="1" applyFill="1" applyBorder="1" applyAlignment="1">
      <alignment vertical="top" wrapText="1"/>
    </xf>
    <xf numFmtId="4" fontId="8" fillId="3" borderId="13" xfId="0" applyNumberFormat="1" applyFont="1" applyFill="1" applyBorder="1" applyAlignment="1">
      <alignment horizontal="right" vertical="top" wrapText="1"/>
    </xf>
    <xf numFmtId="4" fontId="9" fillId="3" borderId="13" xfId="0" applyNumberFormat="1" applyFont="1" applyFill="1" applyBorder="1" applyAlignment="1">
      <alignment horizontal="right" vertical="top" wrapText="1"/>
    </xf>
    <xf numFmtId="0" fontId="9" fillId="3" borderId="14" xfId="0" applyFont="1" applyFill="1" applyBorder="1" applyAlignment="1">
      <alignment vertical="top" wrapText="1"/>
    </xf>
    <xf numFmtId="4" fontId="8" fillId="3" borderId="15" xfId="0" applyNumberFormat="1" applyFont="1" applyFill="1" applyBorder="1" applyAlignment="1">
      <alignment horizontal="right" vertical="top" wrapText="1"/>
    </xf>
    <xf numFmtId="4" fontId="8" fillId="3" borderId="14" xfId="0" applyNumberFormat="1" applyFont="1" applyFill="1" applyBorder="1" applyAlignment="1">
      <alignment horizontal="right" vertical="top" wrapText="1"/>
    </xf>
    <xf numFmtId="4" fontId="9" fillId="3" borderId="16" xfId="0" applyNumberFormat="1" applyFont="1" applyFill="1" applyBorder="1" applyAlignment="1">
      <alignment horizontal="right" vertical="top" wrapText="1"/>
    </xf>
    <xf numFmtId="4" fontId="8" fillId="3" borderId="16" xfId="0" applyNumberFormat="1" applyFont="1" applyFill="1" applyBorder="1" applyAlignment="1">
      <alignment horizontal="right" vertical="top" wrapText="1"/>
    </xf>
    <xf numFmtId="4" fontId="8" fillId="3" borderId="10" xfId="0" applyNumberFormat="1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vertical="top" wrapText="1"/>
    </xf>
    <xf numFmtId="4" fontId="7" fillId="4" borderId="7" xfId="0" applyNumberFormat="1" applyFont="1" applyFill="1" applyBorder="1" applyAlignment="1">
      <alignment horizontal="right" vertical="top" wrapText="1"/>
    </xf>
    <xf numFmtId="4" fontId="7" fillId="4" borderId="8" xfId="0" applyNumberFormat="1" applyFont="1" applyFill="1" applyBorder="1" applyAlignment="1">
      <alignment horizontal="right" vertical="top" wrapText="1"/>
    </xf>
    <xf numFmtId="0" fontId="9" fillId="3" borderId="18" xfId="0" applyFont="1" applyFill="1" applyBorder="1" applyAlignment="1">
      <alignment vertical="top" wrapText="1"/>
    </xf>
    <xf numFmtId="4" fontId="9" fillId="3" borderId="19" xfId="0" applyNumberFormat="1" applyFont="1" applyFill="1" applyBorder="1" applyAlignment="1">
      <alignment horizontal="right" vertical="top" wrapText="1"/>
    </xf>
    <xf numFmtId="4" fontId="8" fillId="3" borderId="19" xfId="0" applyNumberFormat="1" applyFont="1" applyFill="1" applyBorder="1" applyAlignment="1">
      <alignment horizontal="right" vertical="top" wrapText="1"/>
    </xf>
    <xf numFmtId="0" fontId="9" fillId="3" borderId="20" xfId="0" applyFont="1" applyFill="1" applyBorder="1" applyAlignment="1">
      <alignment vertical="top" wrapText="1"/>
    </xf>
    <xf numFmtId="4" fontId="9" fillId="3" borderId="21" xfId="0" applyNumberFormat="1" applyFont="1" applyFill="1" applyBorder="1" applyAlignment="1">
      <alignment horizontal="right" vertical="top" wrapText="1"/>
    </xf>
    <xf numFmtId="0" fontId="8" fillId="3" borderId="14" xfId="0" applyFont="1" applyFill="1" applyBorder="1" applyAlignment="1">
      <alignment vertical="top" wrapText="1"/>
    </xf>
    <xf numFmtId="0" fontId="8" fillId="3" borderId="22" xfId="0" applyFont="1" applyFill="1" applyBorder="1" applyAlignment="1">
      <alignment vertical="top" wrapText="1"/>
    </xf>
    <xf numFmtId="4" fontId="8" fillId="3" borderId="23" xfId="0" applyNumberFormat="1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vertical="top" wrapText="1"/>
    </xf>
    <xf numFmtId="4" fontId="7" fillId="4" borderId="23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/>
    <xf numFmtId="0" fontId="7" fillId="4" borderId="5" xfId="0" applyFont="1" applyFill="1" applyBorder="1" applyAlignment="1">
      <alignment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0" fontId="7" fillId="3" borderId="24" xfId="0" applyFont="1" applyFill="1" applyBorder="1" applyAlignment="1">
      <alignment vertical="top" wrapText="1"/>
    </xf>
    <xf numFmtId="4" fontId="7" fillId="3" borderId="25" xfId="0" applyNumberFormat="1" applyFont="1" applyFill="1" applyBorder="1" applyAlignment="1">
      <alignment horizontal="right" vertical="top" wrapText="1"/>
    </xf>
    <xf numFmtId="0" fontId="10" fillId="2" borderId="0" xfId="0" applyFont="1" applyFill="1"/>
    <xf numFmtId="4" fontId="10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13" fillId="2" borderId="0" xfId="0" applyFont="1" applyFill="1"/>
    <xf numFmtId="4" fontId="13" fillId="2" borderId="0" xfId="0" applyNumberFormat="1" applyFont="1" applyFill="1" applyAlignment="1">
      <alignment horizontal="right"/>
    </xf>
    <xf numFmtId="0" fontId="16" fillId="2" borderId="27" xfId="0" applyFont="1" applyFill="1" applyBorder="1" applyAlignment="1">
      <alignment vertical="center"/>
    </xf>
    <xf numFmtId="0" fontId="2" fillId="2" borderId="28" xfId="0" applyFont="1" applyFill="1" applyBorder="1"/>
    <xf numFmtId="4" fontId="3" fillId="2" borderId="28" xfId="0" applyNumberFormat="1" applyFont="1" applyFill="1" applyBorder="1" applyAlignment="1">
      <alignment horizontal="right"/>
    </xf>
    <xf numFmtId="4" fontId="3" fillId="2" borderId="23" xfId="0" applyNumberFormat="1" applyFont="1" applyFill="1" applyBorder="1" applyAlignment="1">
      <alignment horizontal="right"/>
    </xf>
    <xf numFmtId="0" fontId="16" fillId="2" borderId="0" xfId="0" applyFont="1" applyFill="1"/>
    <xf numFmtId="0" fontId="16" fillId="2" borderId="29" xfId="0" applyFont="1" applyFill="1" applyBorder="1" applyAlignment="1">
      <alignment vertical="center"/>
    </xf>
    <xf numFmtId="4" fontId="17" fillId="2" borderId="2" xfId="0" applyNumberFormat="1" applyFont="1" applyFill="1" applyBorder="1" applyAlignment="1">
      <alignment horizontal="right"/>
    </xf>
    <xf numFmtId="0" fontId="16" fillId="2" borderId="31" xfId="0" applyFont="1" applyFill="1" applyBorder="1" applyAlignment="1">
      <alignment horizontal="center"/>
    </xf>
    <xf numFmtId="4" fontId="17" fillId="2" borderId="10" xfId="0" applyNumberFormat="1" applyFont="1" applyFill="1" applyBorder="1" applyAlignment="1">
      <alignment horizontal="right"/>
    </xf>
    <xf numFmtId="0" fontId="1" fillId="2" borderId="33" xfId="0" applyFont="1" applyFill="1" applyBorder="1" applyAlignment="1">
      <alignment horizontal="center"/>
    </xf>
    <xf numFmtId="0" fontId="17" fillId="2" borderId="28" xfId="0" applyFont="1" applyFill="1" applyBorder="1"/>
    <xf numFmtId="4" fontId="17" fillId="2" borderId="34" xfId="0" applyNumberFormat="1" applyFont="1" applyFill="1" applyBorder="1" applyAlignment="1">
      <alignment horizontal="right"/>
    </xf>
    <xf numFmtId="4" fontId="17" fillId="2" borderId="35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 horizontal="center"/>
    </xf>
    <xf numFmtId="0" fontId="10" fillId="2" borderId="37" xfId="0" applyFont="1" applyFill="1" applyBorder="1"/>
    <xf numFmtId="4" fontId="10" fillId="2" borderId="38" xfId="0" applyNumberFormat="1" applyFont="1" applyFill="1" applyBorder="1" applyAlignment="1">
      <alignment horizontal="right"/>
    </xf>
    <xf numFmtId="4" fontId="10" fillId="2" borderId="39" xfId="0" applyNumberFormat="1" applyFont="1" applyFill="1" applyBorder="1" applyAlignment="1">
      <alignment horizontal="right"/>
    </xf>
    <xf numFmtId="0" fontId="10" fillId="2" borderId="40" xfId="0" applyFont="1" applyFill="1" applyBorder="1"/>
    <xf numFmtId="4" fontId="10" fillId="2" borderId="41" xfId="0" applyNumberFormat="1" applyFont="1" applyFill="1" applyBorder="1" applyAlignment="1">
      <alignment horizontal="right"/>
    </xf>
    <xf numFmtId="4" fontId="10" fillId="2" borderId="42" xfId="0" applyNumberFormat="1" applyFont="1" applyFill="1" applyBorder="1" applyAlignment="1">
      <alignment horizontal="right"/>
    </xf>
    <xf numFmtId="4" fontId="10" fillId="2" borderId="43" xfId="0" applyNumberFormat="1" applyFont="1" applyFill="1" applyBorder="1" applyAlignment="1">
      <alignment horizontal="right"/>
    </xf>
    <xf numFmtId="4" fontId="10" fillId="0" borderId="41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 horizontal="right"/>
    </xf>
    <xf numFmtId="4" fontId="10" fillId="0" borderId="43" xfId="0" applyNumberFormat="1" applyFont="1" applyFill="1" applyBorder="1" applyAlignment="1">
      <alignment horizontal="right"/>
    </xf>
    <xf numFmtId="0" fontId="1" fillId="0" borderId="0" xfId="0" applyFont="1" applyFill="1"/>
    <xf numFmtId="0" fontId="18" fillId="2" borderId="44" xfId="0" applyFont="1" applyFill="1" applyBorder="1"/>
    <xf numFmtId="4" fontId="10" fillId="2" borderId="45" xfId="0" applyNumberFormat="1" applyFont="1" applyFill="1" applyBorder="1" applyAlignment="1">
      <alignment horizontal="right"/>
    </xf>
    <xf numFmtId="4" fontId="18" fillId="2" borderId="45" xfId="0" applyNumberFormat="1" applyFont="1" applyFill="1" applyBorder="1" applyAlignment="1">
      <alignment horizontal="right"/>
    </xf>
    <xf numFmtId="4" fontId="18" fillId="0" borderId="46" xfId="0" applyNumberFormat="1" applyFont="1" applyFill="1" applyBorder="1" applyAlignment="1">
      <alignment horizontal="right"/>
    </xf>
    <xf numFmtId="4" fontId="10" fillId="2" borderId="46" xfId="0" applyNumberFormat="1" applyFont="1" applyFill="1" applyBorder="1" applyAlignment="1">
      <alignment horizontal="right"/>
    </xf>
    <xf numFmtId="0" fontId="1" fillId="2" borderId="47" xfId="0" applyFont="1" applyFill="1" applyBorder="1" applyAlignment="1">
      <alignment horizontal="center"/>
    </xf>
    <xf numFmtId="0" fontId="10" fillId="2" borderId="44" xfId="0" applyFont="1" applyFill="1" applyBorder="1"/>
    <xf numFmtId="4" fontId="10" fillId="2" borderId="48" xfId="0" applyNumberFormat="1" applyFont="1" applyFill="1" applyBorder="1" applyAlignment="1">
      <alignment horizontal="right"/>
    </xf>
    <xf numFmtId="4" fontId="10" fillId="2" borderId="49" xfId="0" applyNumberFormat="1" applyFont="1" applyFill="1" applyBorder="1" applyAlignment="1">
      <alignment horizontal="right"/>
    </xf>
    <xf numFmtId="4" fontId="10" fillId="2" borderId="50" xfId="0" applyNumberFormat="1" applyFont="1" applyFill="1" applyBorder="1" applyAlignment="1">
      <alignment horizontal="right"/>
    </xf>
    <xf numFmtId="0" fontId="1" fillId="2" borderId="51" xfId="0" applyFont="1" applyFill="1" applyBorder="1" applyAlignment="1">
      <alignment horizontal="center"/>
    </xf>
    <xf numFmtId="0" fontId="10" fillId="2" borderId="52" xfId="0" applyFont="1" applyFill="1" applyBorder="1"/>
    <xf numFmtId="4" fontId="10" fillId="2" borderId="53" xfId="0" applyNumberFormat="1" applyFont="1" applyFill="1" applyBorder="1" applyAlignment="1">
      <alignment horizontal="right"/>
    </xf>
    <xf numFmtId="4" fontId="10" fillId="2" borderId="54" xfId="0" applyNumberFormat="1" applyFont="1" applyFill="1" applyBorder="1" applyAlignment="1">
      <alignment horizontal="right"/>
    </xf>
    <xf numFmtId="0" fontId="19" fillId="2" borderId="0" xfId="0" applyFont="1" applyFill="1"/>
    <xf numFmtId="0" fontId="16" fillId="5" borderId="26" xfId="0" applyFont="1" applyFill="1" applyBorder="1" applyAlignment="1">
      <alignment horizontal="center"/>
    </xf>
    <xf numFmtId="0" fontId="17" fillId="5" borderId="29" xfId="0" applyFont="1" applyFill="1" applyBorder="1"/>
    <xf numFmtId="4" fontId="17" fillId="5" borderId="55" xfId="0" applyNumberFormat="1" applyFont="1" applyFill="1" applyBorder="1" applyAlignment="1">
      <alignment horizontal="right"/>
    </xf>
    <xf numFmtId="4" fontId="17" fillId="5" borderId="32" xfId="0" applyNumberFormat="1" applyFont="1" applyFill="1" applyBorder="1" applyAlignment="1">
      <alignment horizontal="right"/>
    </xf>
    <xf numFmtId="0" fontId="1" fillId="2" borderId="56" xfId="0" applyFont="1" applyFill="1" applyBorder="1" applyAlignment="1">
      <alignment horizontal="center"/>
    </xf>
    <xf numFmtId="0" fontId="17" fillId="2" borderId="57" xfId="0" applyFont="1" applyFill="1" applyBorder="1"/>
    <xf numFmtId="4" fontId="17" fillId="2" borderId="0" xfId="0" applyNumberFormat="1" applyFont="1" applyFill="1" applyBorder="1" applyAlignment="1">
      <alignment horizontal="right"/>
    </xf>
    <xf numFmtId="4" fontId="17" fillId="2" borderId="50" xfId="0" applyNumberFormat="1" applyFont="1" applyFill="1" applyBorder="1" applyAlignment="1">
      <alignment horizontal="right"/>
    </xf>
    <xf numFmtId="4" fontId="17" fillId="2" borderId="6" xfId="0" applyNumberFormat="1" applyFont="1" applyFill="1" applyBorder="1" applyAlignment="1">
      <alignment horizontal="right"/>
    </xf>
    <xf numFmtId="0" fontId="20" fillId="2" borderId="0" xfId="0" applyFont="1" applyFill="1"/>
    <xf numFmtId="0" fontId="16" fillId="2" borderId="58" xfId="0" applyFont="1" applyFill="1" applyBorder="1" applyAlignment="1">
      <alignment horizontal="center"/>
    </xf>
    <xf numFmtId="0" fontId="17" fillId="2" borderId="31" xfId="0" applyFont="1" applyFill="1" applyBorder="1"/>
    <xf numFmtId="4" fontId="17" fillId="2" borderId="59" xfId="0" applyNumberFormat="1" applyFont="1" applyFill="1" applyBorder="1" applyAlignment="1">
      <alignment horizontal="right"/>
    </xf>
    <xf numFmtId="0" fontId="16" fillId="4" borderId="60" xfId="0" applyFont="1" applyFill="1" applyBorder="1" applyAlignment="1">
      <alignment horizontal="center"/>
    </xf>
    <xf numFmtId="0" fontId="17" fillId="4" borderId="33" xfId="0" applyFont="1" applyFill="1" applyBorder="1"/>
    <xf numFmtId="4" fontId="17" fillId="4" borderId="61" xfId="0" applyNumberFormat="1" applyFont="1" applyFill="1" applyBorder="1" applyAlignment="1">
      <alignment horizontal="right"/>
    </xf>
    <xf numFmtId="4" fontId="17" fillId="4" borderId="39" xfId="0" applyNumberFormat="1" applyFont="1" applyFill="1" applyBorder="1" applyAlignment="1">
      <alignment horizontal="right"/>
    </xf>
    <xf numFmtId="0" fontId="16" fillId="0" borderId="56" xfId="0" applyFont="1" applyFill="1" applyBorder="1" applyAlignment="1">
      <alignment horizontal="center"/>
    </xf>
    <xf numFmtId="0" fontId="10" fillId="0" borderId="57" xfId="0" applyFont="1" applyFill="1" applyBorder="1"/>
    <xf numFmtId="4" fontId="10" fillId="0" borderId="50" xfId="0" applyNumberFormat="1" applyFont="1" applyFill="1" applyBorder="1" applyAlignment="1">
      <alignment horizontal="right"/>
    </xf>
    <xf numFmtId="4" fontId="10" fillId="0" borderId="62" xfId="0" applyNumberFormat="1" applyFont="1" applyFill="1" applyBorder="1" applyAlignment="1">
      <alignment horizontal="right"/>
    </xf>
    <xf numFmtId="4" fontId="10" fillId="0" borderId="63" xfId="0" applyNumberFormat="1" applyFont="1" applyFill="1" applyBorder="1" applyAlignment="1">
      <alignment horizontal="right"/>
    </xf>
    <xf numFmtId="0" fontId="1" fillId="2" borderId="64" xfId="0" applyFont="1" applyFill="1" applyBorder="1" applyAlignment="1">
      <alignment horizontal="center"/>
    </xf>
    <xf numFmtId="0" fontId="10" fillId="2" borderId="47" xfId="0" applyFont="1" applyFill="1" applyBorder="1"/>
    <xf numFmtId="4" fontId="17" fillId="4" borderId="38" xfId="0" applyNumberFormat="1" applyFont="1" applyFill="1" applyBorder="1" applyAlignment="1">
      <alignment horizontal="right"/>
    </xf>
    <xf numFmtId="4" fontId="17" fillId="4" borderId="13" xfId="0" applyNumberFormat="1" applyFont="1" applyFill="1" applyBorder="1" applyAlignment="1">
      <alignment horizontal="right"/>
    </xf>
    <xf numFmtId="4" fontId="10" fillId="2" borderId="65" xfId="0" applyNumberFormat="1" applyFont="1" applyFill="1" applyBorder="1" applyAlignment="1">
      <alignment horizontal="right"/>
    </xf>
    <xf numFmtId="0" fontId="1" fillId="2" borderId="66" xfId="0" applyFont="1" applyFill="1" applyBorder="1" applyAlignment="1">
      <alignment horizontal="center"/>
    </xf>
    <xf numFmtId="0" fontId="10" fillId="2" borderId="67" xfId="0" applyFont="1" applyFill="1" applyBorder="1"/>
    <xf numFmtId="4" fontId="10" fillId="2" borderId="68" xfId="0" applyNumberFormat="1" applyFont="1" applyFill="1" applyBorder="1" applyAlignment="1">
      <alignment horizontal="right"/>
    </xf>
    <xf numFmtId="0" fontId="10" fillId="2" borderId="36" xfId="0" applyFont="1" applyFill="1" applyBorder="1"/>
    <xf numFmtId="4" fontId="10" fillId="0" borderId="46" xfId="0" applyNumberFormat="1" applyFont="1" applyFill="1" applyBorder="1" applyAlignment="1">
      <alignment horizontal="right"/>
    </xf>
    <xf numFmtId="4" fontId="17" fillId="0" borderId="6" xfId="0" applyNumberFormat="1" applyFont="1" applyFill="1" applyBorder="1" applyAlignment="1">
      <alignment horizontal="right"/>
    </xf>
    <xf numFmtId="0" fontId="1" fillId="2" borderId="69" xfId="0" applyFont="1" applyFill="1" applyBorder="1" applyAlignment="1">
      <alignment horizontal="center"/>
    </xf>
    <xf numFmtId="0" fontId="10" fillId="2" borderId="29" xfId="0" applyFont="1" applyFill="1" applyBorder="1"/>
    <xf numFmtId="4" fontId="10" fillId="2" borderId="16" xfId="0" applyNumberFormat="1" applyFont="1" applyFill="1" applyBorder="1" applyAlignment="1">
      <alignment horizontal="right"/>
    </xf>
    <xf numFmtId="0" fontId="1" fillId="2" borderId="70" xfId="0" applyFont="1" applyFill="1" applyBorder="1" applyAlignment="1">
      <alignment horizontal="center"/>
    </xf>
    <xf numFmtId="4" fontId="10" fillId="2" borderId="63" xfId="0" applyNumberFormat="1" applyFont="1" applyFill="1" applyBorder="1" applyAlignment="1">
      <alignment horizontal="right"/>
    </xf>
    <xf numFmtId="4" fontId="17" fillId="0" borderId="68" xfId="0" applyNumberFormat="1" applyFont="1" applyFill="1" applyBorder="1" applyAlignment="1">
      <alignment horizontal="right"/>
    </xf>
    <xf numFmtId="0" fontId="10" fillId="2" borderId="51" xfId="0" applyFont="1" applyFill="1" applyBorder="1"/>
    <xf numFmtId="4" fontId="17" fillId="0" borderId="11" xfId="0" applyNumberFormat="1" applyFont="1" applyFill="1" applyBorder="1" applyAlignment="1">
      <alignment horizontal="right"/>
    </xf>
    <xf numFmtId="0" fontId="12" fillId="2" borderId="70" xfId="0" applyFont="1" applyFill="1" applyBorder="1" applyAlignment="1">
      <alignment horizontal="center"/>
    </xf>
    <xf numFmtId="4" fontId="10" fillId="2" borderId="21" xfId="0" applyNumberFormat="1" applyFont="1" applyFill="1" applyBorder="1" applyAlignment="1">
      <alignment horizontal="right"/>
    </xf>
    <xf numFmtId="0" fontId="12" fillId="2" borderId="26" xfId="0" applyFont="1" applyFill="1" applyBorder="1" applyAlignment="1">
      <alignment horizontal="center"/>
    </xf>
    <xf numFmtId="4" fontId="10" fillId="2" borderId="55" xfId="0" applyNumberFormat="1" applyFont="1" applyFill="1" applyBorder="1" applyAlignment="1">
      <alignment horizontal="right"/>
    </xf>
    <xf numFmtId="4" fontId="10" fillId="2" borderId="32" xfId="0" applyNumberFormat="1" applyFont="1" applyFill="1" applyBorder="1" applyAlignment="1">
      <alignment horizontal="right"/>
    </xf>
    <xf numFmtId="4" fontId="10" fillId="2" borderId="6" xfId="0" applyNumberFormat="1" applyFont="1" applyFill="1" applyBorder="1" applyAlignment="1">
      <alignment horizontal="right"/>
    </xf>
    <xf numFmtId="4" fontId="21" fillId="2" borderId="0" xfId="0" applyNumberFormat="1" applyFont="1" applyFill="1"/>
    <xf numFmtId="0" fontId="21" fillId="2" borderId="0" xfId="0" applyFont="1" applyFill="1"/>
    <xf numFmtId="0" fontId="1" fillId="0" borderId="70" xfId="0" applyFont="1" applyFill="1" applyBorder="1" applyAlignment="1">
      <alignment horizontal="center"/>
    </xf>
    <xf numFmtId="0" fontId="10" fillId="0" borderId="36" xfId="0" applyFont="1" applyFill="1" applyBorder="1"/>
    <xf numFmtId="4" fontId="10" fillId="0" borderId="41" xfId="0" applyNumberFormat="1" applyFont="1" applyFill="1" applyBorder="1" applyAlignment="1"/>
    <xf numFmtId="4" fontId="10" fillId="0" borderId="63" xfId="0" applyNumberFormat="1" applyFont="1" applyFill="1" applyBorder="1" applyAlignment="1"/>
    <xf numFmtId="4" fontId="10" fillId="0" borderId="21" xfId="0" applyNumberFormat="1" applyFont="1" applyFill="1" applyBorder="1" applyAlignment="1">
      <alignment horizontal="right"/>
    </xf>
    <xf numFmtId="0" fontId="1" fillId="0" borderId="6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4" fontId="10" fillId="0" borderId="45" xfId="0" applyNumberFormat="1" applyFont="1" applyFill="1" applyBorder="1" applyAlignment="1"/>
    <xf numFmtId="4" fontId="10" fillId="0" borderId="49" xfId="0" applyNumberFormat="1" applyFont="1" applyFill="1" applyBorder="1" applyAlignment="1"/>
    <xf numFmtId="4" fontId="10" fillId="0" borderId="65" xfId="0" applyNumberFormat="1" applyFont="1" applyFill="1" applyBorder="1" applyAlignment="1">
      <alignment horizontal="right"/>
    </xf>
    <xf numFmtId="0" fontId="19" fillId="0" borderId="64" xfId="0" applyFont="1" applyFill="1" applyBorder="1" applyAlignment="1">
      <alignment horizontal="center"/>
    </xf>
    <xf numFmtId="4" fontId="10" fillId="0" borderId="65" xfId="0" applyNumberFormat="1" applyFont="1" applyFill="1" applyBorder="1" applyAlignment="1">
      <alignment horizontal="left"/>
    </xf>
    <xf numFmtId="0" fontId="22" fillId="4" borderId="60" xfId="0" applyFont="1" applyFill="1" applyBorder="1" applyAlignment="1">
      <alignment horizontal="center"/>
    </xf>
    <xf numFmtId="0" fontId="21" fillId="2" borderId="69" xfId="0" applyFont="1" applyFill="1" applyBorder="1" applyAlignment="1">
      <alignment horizontal="center"/>
    </xf>
    <xf numFmtId="0" fontId="22" fillId="4" borderId="66" xfId="0" applyFont="1" applyFill="1" applyBorder="1" applyAlignment="1">
      <alignment horizontal="center"/>
    </xf>
    <xf numFmtId="0" fontId="17" fillId="4" borderId="67" xfId="0" applyFont="1" applyFill="1" applyBorder="1"/>
    <xf numFmtId="4" fontId="17" fillId="4" borderId="42" xfId="0" applyNumberFormat="1" applyFont="1" applyFill="1" applyBorder="1" applyAlignment="1">
      <alignment horizontal="right"/>
    </xf>
    <xf numFmtId="4" fontId="17" fillId="4" borderId="43" xfId="0" applyNumberFormat="1" applyFont="1" applyFill="1" applyBorder="1" applyAlignment="1">
      <alignment horizontal="right"/>
    </xf>
    <xf numFmtId="4" fontId="17" fillId="4" borderId="68" xfId="0" applyNumberFormat="1" applyFont="1" applyFill="1" applyBorder="1" applyAlignment="1">
      <alignment horizontal="right"/>
    </xf>
    <xf numFmtId="0" fontId="21" fillId="2" borderId="64" xfId="0" applyFont="1" applyFill="1" applyBorder="1" applyAlignment="1">
      <alignment horizontal="center"/>
    </xf>
    <xf numFmtId="0" fontId="16" fillId="0" borderId="70" xfId="0" applyFont="1" applyFill="1" applyBorder="1" applyAlignment="1">
      <alignment horizontal="center"/>
    </xf>
    <xf numFmtId="0" fontId="17" fillId="0" borderId="36" xfId="0" applyFont="1" applyFill="1" applyBorder="1"/>
    <xf numFmtId="4" fontId="10" fillId="0" borderId="71" xfId="0" applyNumberFormat="1" applyFont="1" applyFill="1" applyBorder="1" applyAlignment="1">
      <alignment horizontal="right"/>
    </xf>
    <xf numFmtId="4" fontId="17" fillId="0" borderId="21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7" fillId="0" borderId="29" xfId="0" applyFont="1" applyFill="1" applyBorder="1"/>
    <xf numFmtId="4" fontId="10" fillId="0" borderId="55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6" fillId="4" borderId="66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22" fillId="0" borderId="66" xfId="0" applyFont="1" applyFill="1" applyBorder="1" applyAlignment="1">
      <alignment horizontal="center"/>
    </xf>
    <xf numFmtId="0" fontId="17" fillId="0" borderId="67" xfId="0" applyFont="1" applyFill="1" applyBorder="1"/>
    <xf numFmtId="0" fontId="22" fillId="0" borderId="70" xfId="0" applyFont="1" applyFill="1" applyBorder="1" applyAlignment="1">
      <alignment horizontal="center"/>
    </xf>
    <xf numFmtId="0" fontId="1" fillId="2" borderId="26" xfId="0" applyFont="1" applyFill="1" applyBorder="1"/>
    <xf numFmtId="4" fontId="1" fillId="2" borderId="53" xfId="0" applyNumberFormat="1" applyFont="1" applyFill="1" applyBorder="1"/>
    <xf numFmtId="4" fontId="1" fillId="2" borderId="11" xfId="0" applyNumberFormat="1" applyFont="1" applyFill="1" applyBorder="1"/>
    <xf numFmtId="4" fontId="17" fillId="4" borderId="12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4" fontId="10" fillId="0" borderId="72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right"/>
    </xf>
    <xf numFmtId="4" fontId="17" fillId="0" borderId="13" xfId="0" applyNumberFormat="1" applyFont="1" applyFill="1" applyBorder="1" applyAlignment="1">
      <alignment horizontal="right"/>
    </xf>
    <xf numFmtId="0" fontId="16" fillId="4" borderId="12" xfId="0" applyFont="1" applyFill="1" applyBorder="1" applyAlignment="1">
      <alignment horizontal="center"/>
    </xf>
    <xf numFmtId="0" fontId="17" fillId="4" borderId="37" xfId="0" applyFont="1" applyFill="1" applyBorder="1"/>
    <xf numFmtId="0" fontId="1" fillId="2" borderId="14" xfId="0" applyFont="1" applyFill="1" applyBorder="1" applyAlignment="1">
      <alignment horizontal="center"/>
    </xf>
    <xf numFmtId="0" fontId="17" fillId="0" borderId="57" xfId="0" applyFont="1" applyFill="1" applyBorder="1"/>
    <xf numFmtId="0" fontId="19" fillId="2" borderId="70" xfId="0" applyFont="1" applyFill="1" applyBorder="1" applyAlignment="1">
      <alignment horizontal="center"/>
    </xf>
    <xf numFmtId="0" fontId="10" fillId="2" borderId="57" xfId="0" applyFont="1" applyFill="1" applyBorder="1"/>
    <xf numFmtId="0" fontId="16" fillId="0" borderId="64" xfId="0" applyFont="1" applyFill="1" applyBorder="1" applyAlignment="1">
      <alignment horizontal="center"/>
    </xf>
    <xf numFmtId="0" fontId="10" fillId="2" borderId="47" xfId="0" applyFont="1" applyFill="1" applyBorder="1" applyAlignment="1">
      <alignment wrapText="1"/>
    </xf>
    <xf numFmtId="4" fontId="17" fillId="0" borderId="65" xfId="0" applyNumberFormat="1" applyFont="1" applyFill="1" applyBorder="1" applyAlignment="1">
      <alignment horizontal="right"/>
    </xf>
    <xf numFmtId="0" fontId="10" fillId="2" borderId="36" xfId="0" applyFont="1" applyFill="1" applyBorder="1" applyAlignment="1">
      <alignment wrapText="1"/>
    </xf>
    <xf numFmtId="0" fontId="16" fillId="0" borderId="66" xfId="0" applyFont="1" applyFill="1" applyBorder="1" applyAlignment="1">
      <alignment horizontal="center"/>
    </xf>
    <xf numFmtId="0" fontId="10" fillId="2" borderId="67" xfId="0" applyFont="1" applyFill="1" applyBorder="1" applyAlignment="1">
      <alignment wrapText="1"/>
    </xf>
    <xf numFmtId="4" fontId="17" fillId="0" borderId="63" xfId="0" applyNumberFormat="1" applyFont="1" applyFill="1" applyBorder="1" applyAlignment="1">
      <alignment horizontal="right"/>
    </xf>
    <xf numFmtId="0" fontId="10" fillId="2" borderId="29" xfId="0" applyFont="1" applyFill="1" applyBorder="1" applyAlignment="1">
      <alignment wrapText="1"/>
    </xf>
    <xf numFmtId="0" fontId="22" fillId="5" borderId="58" xfId="0" applyFont="1" applyFill="1" applyBorder="1" applyAlignment="1">
      <alignment horizontal="center"/>
    </xf>
    <xf numFmtId="0" fontId="22" fillId="5" borderId="31" xfId="0" applyFont="1" applyFill="1" applyBorder="1"/>
    <xf numFmtId="4" fontId="22" fillId="5" borderId="59" xfId="0" applyNumberFormat="1" applyFont="1" applyFill="1" applyBorder="1" applyAlignment="1">
      <alignment horizontal="right"/>
    </xf>
    <xf numFmtId="4" fontId="17" fillId="5" borderId="23" xfId="0" applyNumberFormat="1" applyFont="1" applyFill="1" applyBorder="1" applyAlignment="1">
      <alignment horizontal="right"/>
    </xf>
    <xf numFmtId="0" fontId="1" fillId="2" borderId="57" xfId="0" applyFont="1" applyFill="1" applyBorder="1"/>
    <xf numFmtId="4" fontId="1" fillId="2" borderId="50" xfId="0" applyNumberFormat="1" applyFont="1" applyFill="1" applyBorder="1" applyAlignment="1">
      <alignment horizontal="right"/>
    </xf>
    <xf numFmtId="4" fontId="1" fillId="2" borderId="46" xfId="0" applyNumberFormat="1" applyFont="1" applyFill="1" applyBorder="1" applyAlignment="1">
      <alignment horizontal="right"/>
    </xf>
    <xf numFmtId="0" fontId="22" fillId="2" borderId="0" xfId="0" applyFont="1" applyFill="1"/>
    <xf numFmtId="0" fontId="22" fillId="2" borderId="12" xfId="0" applyFont="1" applyFill="1" applyBorder="1" applyAlignment="1">
      <alignment horizontal="center"/>
    </xf>
    <xf numFmtId="0" fontId="22" fillId="2" borderId="37" xfId="0" applyFont="1" applyFill="1" applyBorder="1"/>
    <xf numFmtId="4" fontId="22" fillId="2" borderId="38" xfId="0" applyNumberFormat="1" applyFont="1" applyFill="1" applyBorder="1" applyAlignment="1">
      <alignment horizontal="right"/>
    </xf>
    <xf numFmtId="4" fontId="22" fillId="2" borderId="39" xfId="0" applyNumberFormat="1" applyFont="1" applyFill="1" applyBorder="1" applyAlignment="1">
      <alignment horizontal="right"/>
    </xf>
    <xf numFmtId="0" fontId="21" fillId="2" borderId="73" xfId="0" applyFont="1" applyFill="1" applyBorder="1" applyAlignment="1">
      <alignment horizontal="center"/>
    </xf>
    <xf numFmtId="0" fontId="21" fillId="2" borderId="74" xfId="0" applyFont="1" applyFill="1" applyBorder="1"/>
    <xf numFmtId="4" fontId="21" fillId="2" borderId="42" xfId="0" applyNumberFormat="1" applyFont="1" applyFill="1" applyBorder="1" applyAlignment="1">
      <alignment horizontal="right"/>
    </xf>
    <xf numFmtId="4" fontId="21" fillId="2" borderId="75" xfId="0" applyNumberFormat="1" applyFont="1" applyFill="1" applyBorder="1" applyAlignment="1">
      <alignment horizontal="right"/>
    </xf>
    <xf numFmtId="4" fontId="21" fillId="2" borderId="43" xfId="0" applyNumberFormat="1" applyFont="1" applyFill="1" applyBorder="1" applyAlignment="1">
      <alignment horizontal="right"/>
    </xf>
    <xf numFmtId="0" fontId="1" fillId="2" borderId="73" xfId="0" applyFont="1" applyFill="1" applyBorder="1" applyAlignment="1">
      <alignment horizontal="center"/>
    </xf>
    <xf numFmtId="0" fontId="1" fillId="2" borderId="74" xfId="0" applyFont="1" applyFill="1" applyBorder="1"/>
    <xf numFmtId="4" fontId="17" fillId="2" borderId="43" xfId="0" applyNumberFormat="1" applyFont="1" applyFill="1" applyBorder="1" applyAlignment="1">
      <alignment horizontal="right"/>
    </xf>
    <xf numFmtId="0" fontId="22" fillId="5" borderId="14" xfId="0" applyFont="1" applyFill="1" applyBorder="1" applyAlignment="1">
      <alignment horizontal="center"/>
    </xf>
    <xf numFmtId="0" fontId="22" fillId="5" borderId="52" xfId="0" applyFont="1" applyFill="1" applyBorder="1"/>
    <xf numFmtId="4" fontId="22" fillId="5" borderId="53" xfId="0" applyNumberFormat="1" applyFont="1" applyFill="1" applyBorder="1" applyAlignment="1">
      <alignment horizontal="right"/>
    </xf>
    <xf numFmtId="4" fontId="17" fillId="0" borderId="32" xfId="0" applyNumberFormat="1" applyFont="1" applyFill="1" applyBorder="1" applyAlignment="1">
      <alignment horizontal="right"/>
    </xf>
    <xf numFmtId="0" fontId="22" fillId="2" borderId="58" xfId="0" applyFont="1" applyFill="1" applyBorder="1" applyAlignment="1">
      <alignment horizontal="center"/>
    </xf>
    <xf numFmtId="0" fontId="22" fillId="2" borderId="31" xfId="0" applyFont="1" applyFill="1" applyBorder="1"/>
    <xf numFmtId="4" fontId="22" fillId="2" borderId="59" xfId="0" applyNumberFormat="1" applyFont="1" applyFill="1" applyBorder="1" applyAlignment="1">
      <alignment horizontal="right"/>
    </xf>
    <xf numFmtId="4" fontId="17" fillId="0" borderId="35" xfId="0" applyNumberFormat="1" applyFont="1" applyFill="1" applyBorder="1" applyAlignment="1">
      <alignment horizontal="right"/>
    </xf>
    <xf numFmtId="0" fontId="16" fillId="4" borderId="67" xfId="0" applyFont="1" applyFill="1" applyBorder="1"/>
    <xf numFmtId="4" fontId="16" fillId="4" borderId="42" xfId="0" applyNumberFormat="1" applyFont="1" applyFill="1" applyBorder="1" applyAlignment="1">
      <alignment horizontal="right"/>
    </xf>
    <xf numFmtId="0" fontId="1" fillId="2" borderId="76" xfId="0" applyFont="1" applyFill="1" applyBorder="1"/>
    <xf numFmtId="0" fontId="1" fillId="0" borderId="67" xfId="0" applyFont="1" applyFill="1" applyBorder="1"/>
    <xf numFmtId="4" fontId="1" fillId="0" borderId="42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" fillId="2" borderId="36" xfId="0" applyFont="1" applyFill="1" applyBorder="1"/>
    <xf numFmtId="4" fontId="1" fillId="2" borderId="41" xfId="0" applyNumberFormat="1" applyFont="1" applyFill="1" applyBorder="1" applyAlignment="1">
      <alignment horizontal="right"/>
    </xf>
    <xf numFmtId="4" fontId="1" fillId="2" borderId="63" xfId="0" applyNumberFormat="1" applyFont="1" applyFill="1" applyBorder="1" applyAlignment="1">
      <alignment horizontal="right"/>
    </xf>
    <xf numFmtId="0" fontId="1" fillId="2" borderId="67" xfId="0" applyFont="1" applyFill="1" applyBorder="1" applyAlignment="1">
      <alignment wrapText="1"/>
    </xf>
    <xf numFmtId="4" fontId="1" fillId="2" borderId="42" xfId="0" applyNumberFormat="1" applyFont="1" applyFill="1" applyBorder="1" applyAlignment="1">
      <alignment horizontal="right"/>
    </xf>
    <xf numFmtId="4" fontId="1" fillId="2" borderId="43" xfId="0" applyNumberFormat="1" applyFont="1" applyFill="1" applyBorder="1" applyAlignment="1">
      <alignment horizontal="right"/>
    </xf>
    <xf numFmtId="0" fontId="1" fillId="2" borderId="67" xfId="0" applyFont="1" applyFill="1" applyBorder="1"/>
    <xf numFmtId="0" fontId="22" fillId="4" borderId="33" xfId="0" applyFont="1" applyFill="1" applyBorder="1"/>
    <xf numFmtId="4" fontId="22" fillId="4" borderId="38" xfId="0" applyNumberFormat="1" applyFont="1" applyFill="1" applyBorder="1" applyAlignment="1">
      <alignment horizontal="right"/>
    </xf>
    <xf numFmtId="0" fontId="1" fillId="2" borderId="51" xfId="0" applyFont="1" applyFill="1" applyBorder="1"/>
    <xf numFmtId="4" fontId="1" fillId="2" borderId="53" xfId="0" applyNumberFormat="1" applyFont="1" applyFill="1" applyBorder="1" applyAlignment="1">
      <alignment horizontal="right"/>
    </xf>
    <xf numFmtId="4" fontId="1" fillId="2" borderId="54" xfId="0" applyNumberFormat="1" applyFont="1" applyFill="1" applyBorder="1" applyAlignment="1">
      <alignment horizontal="right"/>
    </xf>
    <xf numFmtId="0" fontId="22" fillId="4" borderId="22" xfId="0" applyFont="1" applyFill="1" applyBorder="1" applyAlignment="1">
      <alignment horizontal="center"/>
    </xf>
    <xf numFmtId="0" fontId="22" fillId="4" borderId="77" xfId="0" applyFont="1" applyFill="1" applyBorder="1"/>
    <xf numFmtId="4" fontId="22" fillId="4" borderId="59" xfId="0" applyNumberFormat="1" applyFont="1" applyFill="1" applyBorder="1" applyAlignment="1">
      <alignment horizontal="right"/>
    </xf>
    <xf numFmtId="4" fontId="22" fillId="4" borderId="35" xfId="0" applyNumberFormat="1" applyFont="1" applyFill="1" applyBorder="1" applyAlignment="1">
      <alignment horizontal="right"/>
    </xf>
    <xf numFmtId="0" fontId="22" fillId="4" borderId="10" xfId="0" applyFont="1" applyFill="1" applyBorder="1" applyAlignment="1">
      <alignment horizontal="center"/>
    </xf>
    <xf numFmtId="0" fontId="22" fillId="4" borderId="78" xfId="0" applyFont="1" applyFill="1" applyBorder="1"/>
    <xf numFmtId="4" fontId="22" fillId="4" borderId="55" xfId="0" applyNumberFormat="1" applyFont="1" applyFill="1" applyBorder="1" applyAlignment="1">
      <alignment horizontal="right"/>
    </xf>
    <xf numFmtId="4" fontId="22" fillId="4" borderId="32" xfId="0" applyNumberFormat="1" applyFont="1" applyFill="1" applyBorder="1" applyAlignment="1">
      <alignment horizontal="right"/>
    </xf>
    <xf numFmtId="0" fontId="21" fillId="0" borderId="67" xfId="0" applyFont="1" applyFill="1" applyBorder="1"/>
    <xf numFmtId="4" fontId="21" fillId="0" borderId="42" xfId="0" applyNumberFormat="1" applyFont="1" applyFill="1" applyBorder="1" applyAlignment="1">
      <alignment horizontal="right"/>
    </xf>
    <xf numFmtId="0" fontId="22" fillId="0" borderId="56" xfId="0" applyFont="1" applyFill="1" applyBorder="1" applyAlignment="1">
      <alignment horizontal="center"/>
    </xf>
    <xf numFmtId="0" fontId="21" fillId="0" borderId="57" xfId="0" applyFont="1" applyFill="1" applyBorder="1"/>
    <xf numFmtId="4" fontId="21" fillId="0" borderId="50" xfId="0" applyNumberFormat="1" applyFont="1" applyFill="1" applyBorder="1" applyAlignment="1">
      <alignment horizontal="right"/>
    </xf>
    <xf numFmtId="0" fontId="22" fillId="6" borderId="56" xfId="0" applyFont="1" applyFill="1" applyBorder="1" applyAlignment="1">
      <alignment horizontal="center"/>
    </xf>
    <xf numFmtId="0" fontId="22" fillId="6" borderId="57" xfId="0" applyFont="1" applyFill="1" applyBorder="1"/>
    <xf numFmtId="4" fontId="22" fillId="6" borderId="50" xfId="0" applyNumberFormat="1" applyFont="1" applyFill="1" applyBorder="1" applyAlignment="1">
      <alignment horizontal="right"/>
    </xf>
    <xf numFmtId="4" fontId="17" fillId="6" borderId="46" xfId="0" applyNumberFormat="1" applyFont="1" applyFill="1" applyBorder="1" applyAlignment="1">
      <alignment horizontal="right"/>
    </xf>
    <xf numFmtId="0" fontId="22" fillId="6" borderId="58" xfId="0" applyFont="1" applyFill="1" applyBorder="1" applyAlignment="1">
      <alignment horizontal="center"/>
    </xf>
    <xf numFmtId="0" fontId="22" fillId="6" borderId="31" xfId="0" applyFont="1" applyFill="1" applyBorder="1"/>
    <xf numFmtId="4" fontId="22" fillId="6" borderId="59" xfId="0" applyNumberFormat="1" applyFont="1" applyFill="1" applyBorder="1" applyAlignment="1">
      <alignment horizontal="right"/>
    </xf>
    <xf numFmtId="4" fontId="22" fillId="6" borderId="35" xfId="0" applyNumberFormat="1" applyFont="1" applyFill="1" applyBorder="1" applyAlignment="1">
      <alignment horizontal="right"/>
    </xf>
    <xf numFmtId="4" fontId="17" fillId="6" borderId="35" xfId="0" applyNumberFormat="1" applyFont="1" applyFill="1" applyBorder="1" applyAlignment="1">
      <alignment horizontal="right"/>
    </xf>
    <xf numFmtId="0" fontId="16" fillId="2" borderId="31" xfId="0" applyFont="1" applyFill="1" applyBorder="1"/>
    <xf numFmtId="4" fontId="16" fillId="2" borderId="59" xfId="0" applyNumberFormat="1" applyFont="1" applyFill="1" applyBorder="1" applyAlignment="1">
      <alignment horizontal="right"/>
    </xf>
    <xf numFmtId="0" fontId="16" fillId="2" borderId="56" xfId="0" applyFont="1" applyFill="1" applyBorder="1" applyAlignment="1">
      <alignment horizontal="center"/>
    </xf>
    <xf numFmtId="0" fontId="16" fillId="2" borderId="57" xfId="0" applyFont="1" applyFill="1" applyBorder="1"/>
    <xf numFmtId="4" fontId="16" fillId="2" borderId="50" xfId="0" applyNumberFormat="1" applyFont="1" applyFill="1" applyBorder="1" applyAlignment="1">
      <alignment horizontal="right"/>
    </xf>
    <xf numFmtId="4" fontId="16" fillId="2" borderId="46" xfId="0" applyNumberFormat="1" applyFont="1" applyFill="1" applyBorder="1" applyAlignment="1">
      <alignment horizontal="right"/>
    </xf>
    <xf numFmtId="0" fontId="16" fillId="6" borderId="58" xfId="0" applyFont="1" applyFill="1" applyBorder="1" applyAlignment="1">
      <alignment horizontal="center"/>
    </xf>
    <xf numFmtId="0" fontId="16" fillId="6" borderId="31" xfId="0" applyFont="1" applyFill="1" applyBorder="1"/>
    <xf numFmtId="4" fontId="16" fillId="6" borderId="59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right"/>
    </xf>
    <xf numFmtId="0" fontId="22" fillId="2" borderId="31" xfId="0" applyFont="1" applyFill="1" applyBorder="1" applyAlignment="1">
      <alignment horizontal="center"/>
    </xf>
    <xf numFmtId="0" fontId="22" fillId="2" borderId="59" xfId="0" applyFont="1" applyFill="1" applyBorder="1"/>
    <xf numFmtId="4" fontId="22" fillId="2" borderId="35" xfId="0" applyNumberFormat="1" applyFont="1" applyFill="1" applyBorder="1" applyAlignment="1">
      <alignment horizontal="right"/>
    </xf>
    <xf numFmtId="0" fontId="1" fillId="2" borderId="31" xfId="0" applyFont="1" applyFill="1" applyBorder="1" applyAlignment="1">
      <alignment horizontal="center"/>
    </xf>
    <xf numFmtId="4" fontId="1" fillId="2" borderId="59" xfId="0" applyNumberFormat="1" applyFont="1" applyFill="1" applyBorder="1" applyAlignment="1">
      <alignment horizontal="right"/>
    </xf>
    <xf numFmtId="4" fontId="1" fillId="2" borderId="35" xfId="0" applyNumberFormat="1" applyFont="1" applyFill="1" applyBorder="1" applyAlignment="1">
      <alignment horizontal="right"/>
    </xf>
    <xf numFmtId="0" fontId="22" fillId="4" borderId="31" xfId="0" applyFont="1" applyFill="1" applyBorder="1" applyAlignment="1">
      <alignment horizontal="center"/>
    </xf>
    <xf numFmtId="0" fontId="22" fillId="4" borderId="59" xfId="0" applyFont="1" applyFill="1" applyBorder="1"/>
    <xf numFmtId="4" fontId="17" fillId="4" borderId="35" xfId="0" applyNumberFormat="1" applyFont="1" applyFill="1" applyBorder="1" applyAlignment="1">
      <alignment horizontal="right"/>
    </xf>
    <xf numFmtId="0" fontId="1" fillId="2" borderId="67" xfId="0" applyFont="1" applyFill="1" applyBorder="1" applyAlignment="1">
      <alignment horizontal="center"/>
    </xf>
    <xf numFmtId="0" fontId="1" fillId="2" borderId="42" xfId="0" applyFont="1" applyFill="1" applyBorder="1"/>
    <xf numFmtId="0" fontId="1" fillId="2" borderId="41" xfId="0" applyFont="1" applyFill="1" applyBorder="1"/>
    <xf numFmtId="0" fontId="1" fillId="2" borderId="45" xfId="0" applyFont="1" applyFill="1" applyBorder="1"/>
    <xf numFmtId="4" fontId="1" fillId="2" borderId="45" xfId="0" applyNumberFormat="1" applyFont="1" applyFill="1" applyBorder="1" applyAlignment="1">
      <alignment horizontal="right"/>
    </xf>
    <xf numFmtId="4" fontId="1" fillId="2" borderId="49" xfId="0" applyNumberFormat="1" applyFont="1" applyFill="1" applyBorder="1" applyAlignment="1">
      <alignment horizontal="right"/>
    </xf>
    <xf numFmtId="0" fontId="1" fillId="2" borderId="53" xfId="0" applyFont="1" applyFill="1" applyBorder="1"/>
    <xf numFmtId="0" fontId="22" fillId="4" borderId="29" xfId="0" applyFont="1" applyFill="1" applyBorder="1" applyAlignment="1">
      <alignment horizontal="center"/>
    </xf>
    <xf numFmtId="0" fontId="22" fillId="4" borderId="55" xfId="0" applyFont="1" applyFill="1" applyBorder="1"/>
    <xf numFmtId="4" fontId="17" fillId="4" borderId="32" xfId="0" applyNumberFormat="1" applyFont="1" applyFill="1" applyBorder="1" applyAlignment="1">
      <alignment horizontal="right"/>
    </xf>
    <xf numFmtId="0" fontId="21" fillId="0" borderId="33" xfId="0" applyFont="1" applyFill="1" applyBorder="1" applyAlignment="1">
      <alignment horizontal="center"/>
    </xf>
    <xf numFmtId="0" fontId="21" fillId="0" borderId="38" xfId="0" applyFont="1" applyFill="1" applyBorder="1"/>
    <xf numFmtId="4" fontId="21" fillId="0" borderId="38" xfId="0" applyNumberFormat="1" applyFont="1" applyFill="1" applyBorder="1" applyAlignment="1">
      <alignment horizontal="right"/>
    </xf>
    <xf numFmtId="4" fontId="10" fillId="0" borderId="39" xfId="0" applyNumberFormat="1" applyFont="1" applyFill="1" applyBorder="1" applyAlignment="1">
      <alignment horizontal="right"/>
    </xf>
    <xf numFmtId="0" fontId="22" fillId="0" borderId="67" xfId="0" applyFont="1" applyFill="1" applyBorder="1" applyAlignment="1">
      <alignment horizontal="center"/>
    </xf>
    <xf numFmtId="0" fontId="21" fillId="0" borderId="42" xfId="0" applyFont="1" applyFill="1" applyBorder="1"/>
    <xf numFmtId="4" fontId="17" fillId="0" borderId="43" xfId="0" applyNumberFormat="1" applyFont="1" applyFill="1" applyBorder="1" applyAlignment="1">
      <alignment horizontal="right"/>
    </xf>
    <xf numFmtId="0" fontId="16" fillId="4" borderId="58" xfId="0" applyFont="1" applyFill="1" applyBorder="1" applyAlignment="1">
      <alignment horizontal="center"/>
    </xf>
    <xf numFmtId="0" fontId="22" fillId="4" borderId="31" xfId="0" applyFont="1" applyFill="1" applyBorder="1"/>
    <xf numFmtId="0" fontId="1" fillId="2" borderId="57" xfId="0" applyFont="1" applyFill="1" applyBorder="1" applyAlignment="1">
      <alignment horizontal="center"/>
    </xf>
    <xf numFmtId="0" fontId="1" fillId="2" borderId="50" xfId="0" applyFont="1" applyFill="1" applyBorder="1"/>
    <xf numFmtId="4" fontId="1" fillId="0" borderId="45" xfId="0" applyNumberFormat="1" applyFont="1" applyFill="1" applyBorder="1" applyAlignment="1">
      <alignment horizontal="right"/>
    </xf>
    <xf numFmtId="0" fontId="1" fillId="2" borderId="43" xfId="0" applyFont="1" applyFill="1" applyBorder="1"/>
    <xf numFmtId="0" fontId="1" fillId="2" borderId="41" xfId="0" applyFont="1" applyFill="1" applyBorder="1" applyAlignment="1">
      <alignment wrapText="1"/>
    </xf>
    <xf numFmtId="0" fontId="1" fillId="2" borderId="63" xfId="0" applyFont="1" applyFill="1" applyBorder="1"/>
    <xf numFmtId="0" fontId="23" fillId="2" borderId="41" xfId="0" applyFont="1" applyFill="1" applyBorder="1" applyAlignment="1">
      <alignment wrapText="1"/>
    </xf>
    <xf numFmtId="4" fontId="23" fillId="2" borderId="41" xfId="0" applyNumberFormat="1" applyFont="1" applyFill="1" applyBorder="1" applyAlignment="1">
      <alignment horizontal="right"/>
    </xf>
    <xf numFmtId="0" fontId="21" fillId="2" borderId="41" xfId="0" applyFont="1" applyFill="1" applyBorder="1" applyAlignment="1">
      <alignment wrapText="1"/>
    </xf>
    <xf numFmtId="4" fontId="21" fillId="2" borderId="41" xfId="0" applyNumberFormat="1" applyFont="1" applyFill="1" applyBorder="1" applyAlignment="1">
      <alignment horizontal="right"/>
    </xf>
    <xf numFmtId="4" fontId="21" fillId="2" borderId="63" xfId="0" applyNumberFormat="1" applyFont="1" applyFill="1" applyBorder="1" applyAlignment="1">
      <alignment horizontal="right"/>
    </xf>
    <xf numFmtId="0" fontId="1" fillId="2" borderId="54" xfId="0" applyFont="1" applyFill="1" applyBorder="1"/>
    <xf numFmtId="0" fontId="16" fillId="4" borderId="29" xfId="0" applyFont="1" applyFill="1" applyBorder="1" applyAlignment="1">
      <alignment horizontal="center"/>
    </xf>
    <xf numFmtId="0" fontId="16" fillId="4" borderId="55" xfId="0" applyFont="1" applyFill="1" applyBorder="1"/>
    <xf numFmtId="4" fontId="16" fillId="4" borderId="55" xfId="0" applyNumberFormat="1" applyFont="1" applyFill="1" applyBorder="1" applyAlignment="1">
      <alignment horizontal="right"/>
    </xf>
    <xf numFmtId="0" fontId="1" fillId="0" borderId="67" xfId="0" applyFont="1" applyFill="1" applyBorder="1" applyAlignment="1">
      <alignment horizontal="center"/>
    </xf>
    <xf numFmtId="0" fontId="1" fillId="0" borderId="42" xfId="0" applyFont="1" applyFill="1" applyBorder="1"/>
    <xf numFmtId="4" fontId="1" fillId="0" borderId="43" xfId="0" applyNumberFormat="1" applyFont="1" applyFill="1" applyBorder="1" applyAlignment="1">
      <alignment horizontal="right"/>
    </xf>
    <xf numFmtId="0" fontId="1" fillId="2" borderId="39" xfId="0" applyFont="1" applyFill="1" applyBorder="1"/>
    <xf numFmtId="0" fontId="23" fillId="0" borderId="42" xfId="0" applyFont="1" applyFill="1" applyBorder="1"/>
    <xf numFmtId="0" fontId="23" fillId="2" borderId="41" xfId="0" applyFont="1" applyFill="1" applyBorder="1" applyAlignment="1">
      <alignment horizontal="left" wrapText="1"/>
    </xf>
    <xf numFmtId="0" fontId="23" fillId="2" borderId="42" xfId="0" applyFont="1" applyFill="1" applyBorder="1" applyAlignment="1">
      <alignment horizontal="left" wrapText="1"/>
    </xf>
    <xf numFmtId="0" fontId="23" fillId="0" borderId="67" xfId="0" applyFont="1" applyFill="1" applyBorder="1" applyAlignment="1">
      <alignment horizontal="center"/>
    </xf>
    <xf numFmtId="4" fontId="21" fillId="0" borderId="43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/>
    </xf>
    <xf numFmtId="0" fontId="1" fillId="0" borderId="41" xfId="0" applyFont="1" applyFill="1" applyBorder="1"/>
    <xf numFmtId="4" fontId="1" fillId="0" borderId="41" xfId="0" applyNumberFormat="1" applyFont="1" applyFill="1" applyBorder="1" applyAlignment="1">
      <alignment horizontal="right"/>
    </xf>
    <xf numFmtId="0" fontId="16" fillId="0" borderId="36" xfId="0" applyFont="1" applyFill="1" applyBorder="1" applyAlignment="1">
      <alignment horizontal="center"/>
    </xf>
    <xf numFmtId="0" fontId="21" fillId="0" borderId="41" xfId="0" applyFont="1" applyFill="1" applyBorder="1"/>
    <xf numFmtId="0" fontId="16" fillId="0" borderId="51" xfId="0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1" fillId="2" borderId="38" xfId="0" applyFont="1" applyFill="1" applyBorder="1"/>
    <xf numFmtId="4" fontId="1" fillId="2" borderId="38" xfId="0" applyNumberFormat="1" applyFont="1" applyFill="1" applyBorder="1" applyAlignment="1">
      <alignment horizontal="right"/>
    </xf>
    <xf numFmtId="4" fontId="1" fillId="2" borderId="39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horizontal="center"/>
    </xf>
    <xf numFmtId="0" fontId="1" fillId="2" borderId="55" xfId="0" applyFont="1" applyFill="1" applyBorder="1"/>
    <xf numFmtId="4" fontId="1" fillId="2" borderId="55" xfId="0" applyNumberFormat="1" applyFont="1" applyFill="1" applyBorder="1" applyAlignment="1">
      <alignment horizontal="right"/>
    </xf>
    <xf numFmtId="4" fontId="1" fillId="2" borderId="32" xfId="0" applyNumberFormat="1" applyFont="1" applyFill="1" applyBorder="1" applyAlignment="1">
      <alignment horizontal="right"/>
    </xf>
    <xf numFmtId="0" fontId="22" fillId="0" borderId="36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0" fontId="1" fillId="0" borderId="50" xfId="0" applyFont="1" applyFill="1" applyBorder="1"/>
    <xf numFmtId="4" fontId="17" fillId="0" borderId="39" xfId="0" applyNumberFormat="1" applyFont="1" applyFill="1" applyBorder="1" applyAlignment="1">
      <alignment horizontal="right"/>
    </xf>
    <xf numFmtId="4" fontId="1" fillId="2" borderId="62" xfId="0" applyNumberFormat="1" applyFont="1" applyFill="1" applyBorder="1" applyAlignment="1">
      <alignment horizontal="right"/>
    </xf>
    <xf numFmtId="4" fontId="17" fillId="0" borderId="54" xfId="0" applyNumberFormat="1" applyFont="1" applyFill="1" applyBorder="1" applyAlignment="1">
      <alignment horizontal="right"/>
    </xf>
    <xf numFmtId="4" fontId="22" fillId="4" borderId="34" xfId="0" applyNumberFormat="1" applyFont="1" applyFill="1" applyBorder="1" applyAlignment="1">
      <alignment horizontal="right"/>
    </xf>
    <xf numFmtId="4" fontId="17" fillId="4" borderId="22" xfId="0" applyNumberFormat="1" applyFont="1" applyFill="1" applyBorder="1" applyAlignment="1">
      <alignment horizontal="right"/>
    </xf>
    <xf numFmtId="0" fontId="1" fillId="2" borderId="45" xfId="0" applyFont="1" applyFill="1" applyBorder="1" applyAlignment="1">
      <alignment wrapText="1"/>
    </xf>
    <xf numFmtId="4" fontId="21" fillId="2" borderId="45" xfId="0" applyNumberFormat="1" applyFont="1" applyFill="1" applyBorder="1" applyAlignment="1">
      <alignment horizontal="right"/>
    </xf>
    <xf numFmtId="0" fontId="21" fillId="2" borderId="41" xfId="0" applyFont="1" applyFill="1" applyBorder="1"/>
    <xf numFmtId="0" fontId="23" fillId="2" borderId="41" xfId="0" applyFont="1" applyFill="1" applyBorder="1"/>
    <xf numFmtId="0" fontId="21" fillId="2" borderId="42" xfId="0" applyFont="1" applyFill="1" applyBorder="1"/>
    <xf numFmtId="0" fontId="21" fillId="2" borderId="55" xfId="0" applyFont="1" applyFill="1" applyBorder="1"/>
    <xf numFmtId="0" fontId="16" fillId="4" borderId="31" xfId="0" applyFont="1" applyFill="1" applyBorder="1" applyAlignment="1">
      <alignment horizontal="center"/>
    </xf>
    <xf numFmtId="0" fontId="16" fillId="4" borderId="59" xfId="0" applyFont="1" applyFill="1" applyBorder="1"/>
    <xf numFmtId="4" fontId="16" fillId="4" borderId="5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23" fillId="2" borderId="53" xfId="0" applyFont="1" applyFill="1" applyBorder="1"/>
    <xf numFmtId="0" fontId="16" fillId="0" borderId="38" xfId="0" applyFont="1" applyFill="1" applyBorder="1"/>
    <xf numFmtId="0" fontId="21" fillId="2" borderId="57" xfId="0" applyFont="1" applyFill="1" applyBorder="1" applyAlignment="1">
      <alignment horizontal="center"/>
    </xf>
    <xf numFmtId="0" fontId="21" fillId="0" borderId="50" xfId="0" applyFont="1" applyFill="1" applyBorder="1"/>
    <xf numFmtId="4" fontId="21" fillId="2" borderId="50" xfId="0" applyNumberFormat="1" applyFont="1" applyFill="1" applyBorder="1" applyAlignment="1">
      <alignment horizontal="right"/>
    </xf>
    <xf numFmtId="4" fontId="21" fillId="2" borderId="54" xfId="0" applyNumberFormat="1" applyFont="1" applyFill="1" applyBorder="1" applyAlignment="1">
      <alignment horizontal="right"/>
    </xf>
    <xf numFmtId="0" fontId="21" fillId="0" borderId="31" xfId="0" applyFont="1" applyFill="1" applyBorder="1" applyAlignment="1">
      <alignment horizontal="center"/>
    </xf>
    <xf numFmtId="0" fontId="21" fillId="0" borderId="59" xfId="0" applyFont="1" applyFill="1" applyBorder="1"/>
    <xf numFmtId="4" fontId="21" fillId="0" borderId="59" xfId="0" applyNumberFormat="1" applyFont="1" applyFill="1" applyBorder="1" applyAlignment="1">
      <alignment horizontal="right"/>
    </xf>
    <xf numFmtId="4" fontId="10" fillId="0" borderId="35" xfId="0" applyNumberFormat="1" applyFont="1" applyFill="1" applyBorder="1" applyAlignment="1">
      <alignment horizontal="right"/>
    </xf>
    <xf numFmtId="0" fontId="21" fillId="2" borderId="3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4" fontId="1" fillId="0" borderId="50" xfId="0" applyNumberFormat="1" applyFont="1" applyFill="1" applyBorder="1" applyAlignment="1">
      <alignment horizontal="right"/>
    </xf>
    <xf numFmtId="0" fontId="1" fillId="2" borderId="6" xfId="0" applyFont="1" applyFill="1" applyBorder="1"/>
    <xf numFmtId="4" fontId="23" fillId="2" borderId="53" xfId="0" applyNumberFormat="1" applyFont="1" applyFill="1" applyBorder="1" applyAlignment="1">
      <alignment horizontal="right"/>
    </xf>
    <xf numFmtId="0" fontId="22" fillId="0" borderId="33" xfId="0" applyFont="1" applyFill="1" applyBorder="1" applyAlignment="1">
      <alignment horizontal="center"/>
    </xf>
    <xf numFmtId="4" fontId="21" fillId="0" borderId="41" xfId="0" applyNumberFormat="1" applyFont="1" applyBorder="1"/>
    <xf numFmtId="4" fontId="21" fillId="0" borderId="45" xfId="0" applyNumberFormat="1" applyFont="1" applyBorder="1"/>
    <xf numFmtId="0" fontId="22" fillId="6" borderId="31" xfId="0" applyFont="1" applyFill="1" applyBorder="1" applyAlignment="1">
      <alignment horizontal="center"/>
    </xf>
    <xf numFmtId="0" fontId="22" fillId="6" borderId="59" xfId="0" applyFont="1" applyFill="1" applyBorder="1"/>
    <xf numFmtId="0" fontId="1" fillId="6" borderId="57" xfId="0" applyFont="1" applyFill="1" applyBorder="1" applyAlignment="1">
      <alignment horizontal="center"/>
    </xf>
    <xf numFmtId="0" fontId="1" fillId="6" borderId="50" xfId="0" applyFont="1" applyFill="1" applyBorder="1"/>
    <xf numFmtId="4" fontId="1" fillId="6" borderId="50" xfId="0" applyNumberFormat="1" applyFont="1" applyFill="1" applyBorder="1" applyAlignment="1">
      <alignment horizontal="right"/>
    </xf>
    <xf numFmtId="4" fontId="1" fillId="6" borderId="43" xfId="0" applyNumberFormat="1" applyFont="1" applyFill="1" applyBorder="1" applyAlignment="1">
      <alignment horizontal="right"/>
    </xf>
    <xf numFmtId="4" fontId="17" fillId="6" borderId="23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/>
    <xf numFmtId="4" fontId="22" fillId="2" borderId="0" xfId="0" applyNumberFormat="1" applyFont="1" applyFill="1" applyBorder="1" applyAlignment="1">
      <alignment horizontal="right"/>
    </xf>
    <xf numFmtId="0" fontId="22" fillId="2" borderId="41" xfId="0" applyFont="1" applyFill="1" applyBorder="1"/>
    <xf numFmtId="0" fontId="22" fillId="2" borderId="36" xfId="0" applyFont="1" applyFill="1" applyBorder="1" applyAlignment="1">
      <alignment horizontal="center"/>
    </xf>
    <xf numFmtId="4" fontId="22" fillId="2" borderId="41" xfId="0" applyNumberFormat="1" applyFont="1" applyFill="1" applyBorder="1" applyAlignment="1">
      <alignment horizontal="right"/>
    </xf>
    <xf numFmtId="4" fontId="22" fillId="2" borderId="63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1" fillId="2" borderId="56" xfId="0" applyFont="1" applyFill="1" applyBorder="1"/>
    <xf numFmtId="4" fontId="24" fillId="4" borderId="59" xfId="0" applyNumberFormat="1" applyFont="1" applyFill="1" applyBorder="1" applyAlignment="1">
      <alignment horizontal="right"/>
    </xf>
    <xf numFmtId="0" fontId="16" fillId="0" borderId="47" xfId="0" applyFont="1" applyFill="1" applyBorder="1" applyAlignment="1">
      <alignment horizontal="center"/>
    </xf>
    <xf numFmtId="0" fontId="21" fillId="0" borderId="45" xfId="0" applyFont="1" applyFill="1" applyBorder="1"/>
    <xf numFmtId="0" fontId="1" fillId="2" borderId="49" xfId="0" applyFont="1" applyFill="1" applyBorder="1"/>
    <xf numFmtId="0" fontId="1" fillId="2" borderId="16" xfId="0" applyFont="1" applyFill="1" applyBorder="1"/>
    <xf numFmtId="4" fontId="21" fillId="0" borderId="63" xfId="0" applyNumberFormat="1" applyFont="1" applyFill="1" applyBorder="1" applyAlignment="1">
      <alignment horizontal="right"/>
    </xf>
    <xf numFmtId="4" fontId="21" fillId="0" borderId="49" xfId="0" applyNumberFormat="1" applyFont="1" applyFill="1" applyBorder="1" applyAlignment="1">
      <alignment horizontal="right"/>
    </xf>
    <xf numFmtId="0" fontId="1" fillId="2" borderId="41" xfId="0" applyFont="1" applyFill="1" applyBorder="1" applyAlignment="1">
      <alignment horizontal="center"/>
    </xf>
    <xf numFmtId="0" fontId="25" fillId="2" borderId="0" xfId="0" applyFont="1" applyFill="1"/>
    <xf numFmtId="4" fontId="26" fillId="2" borderId="43" xfId="0" applyNumberFormat="1" applyFont="1" applyFill="1" applyBorder="1" applyAlignment="1">
      <alignment horizontal="right"/>
    </xf>
    <xf numFmtId="4" fontId="26" fillId="2" borderId="63" xfId="0" applyNumberFormat="1" applyFont="1" applyFill="1" applyBorder="1" applyAlignment="1">
      <alignment horizontal="right"/>
    </xf>
    <xf numFmtId="4" fontId="27" fillId="2" borderId="63" xfId="0" applyNumberFormat="1" applyFont="1" applyFill="1" applyBorder="1" applyAlignment="1">
      <alignment horizontal="right"/>
    </xf>
    <xf numFmtId="4" fontId="26" fillId="2" borderId="54" xfId="0" applyNumberFormat="1" applyFont="1" applyFill="1" applyBorder="1" applyAlignment="1">
      <alignment horizontal="right"/>
    </xf>
    <xf numFmtId="0" fontId="28" fillId="2" borderId="0" xfId="0" applyFont="1" applyFill="1"/>
    <xf numFmtId="0" fontId="29" fillId="2" borderId="0" xfId="0" applyFont="1" applyFill="1"/>
    <xf numFmtId="0" fontId="30" fillId="2" borderId="0" xfId="0" applyFont="1" applyFill="1"/>
    <xf numFmtId="0" fontId="22" fillId="4" borderId="57" xfId="0" applyFont="1" applyFill="1" applyBorder="1" applyAlignment="1">
      <alignment horizontal="center"/>
    </xf>
    <xf numFmtId="0" fontId="22" fillId="4" borderId="50" xfId="0" applyFont="1" applyFill="1" applyBorder="1"/>
    <xf numFmtId="4" fontId="22" fillId="4" borderId="50" xfId="0" applyNumberFormat="1" applyFont="1" applyFill="1" applyBorder="1" applyAlignment="1">
      <alignment horizontal="right"/>
    </xf>
    <xf numFmtId="4" fontId="17" fillId="4" borderId="46" xfId="0" applyNumberFormat="1" applyFont="1" applyFill="1" applyBorder="1" applyAlignment="1">
      <alignment horizontal="right"/>
    </xf>
    <xf numFmtId="0" fontId="22" fillId="0" borderId="41" xfId="0" applyFont="1" applyFill="1" applyBorder="1" applyAlignment="1">
      <alignment horizontal="center"/>
    </xf>
    <xf numFmtId="0" fontId="22" fillId="0" borderId="41" xfId="0" applyFont="1" applyFill="1" applyBorder="1"/>
    <xf numFmtId="4" fontId="22" fillId="0" borderId="41" xfId="0" applyNumberFormat="1" applyFont="1" applyFill="1" applyBorder="1" applyAlignment="1">
      <alignment horizontal="right"/>
    </xf>
    <xf numFmtId="4" fontId="17" fillId="0" borderId="41" xfId="0" applyNumberFormat="1" applyFont="1" applyFill="1" applyBorder="1" applyAlignment="1">
      <alignment horizontal="right"/>
    </xf>
    <xf numFmtId="4" fontId="22" fillId="2" borderId="42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shrinkToFit="1"/>
    </xf>
    <xf numFmtId="0" fontId="10" fillId="2" borderId="0" xfId="0" applyFont="1" applyFill="1" applyAlignment="1">
      <alignment horizontal="left" shrinkToFit="1"/>
    </xf>
    <xf numFmtId="0" fontId="11" fillId="2" borderId="0" xfId="0" applyFont="1" applyFill="1" applyAlignment="1">
      <alignment horizontal="left" shrinkToFit="1"/>
    </xf>
    <xf numFmtId="0" fontId="10" fillId="2" borderId="0" xfId="0" applyFont="1" applyFill="1" applyAlignment="1">
      <alignment horizontal="fill" shrinkToFit="1"/>
    </xf>
    <xf numFmtId="0" fontId="13" fillId="2" borderId="0" xfId="0" applyFont="1" applyFill="1" applyAlignment="1">
      <alignment horizontal="left" shrinkToFit="1"/>
    </xf>
    <xf numFmtId="0" fontId="8" fillId="2" borderId="0" xfId="0" applyFont="1" applyFill="1" applyAlignment="1">
      <alignment horizontal="left" shrinkToFit="1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7" fillId="2" borderId="30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79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4" fontId="22" fillId="2" borderId="79" xfId="0" applyNumberFormat="1" applyFont="1" applyFill="1" applyBorder="1" applyAlignment="1">
      <alignment horizontal="center" vertical="center"/>
    </xf>
    <xf numFmtId="4" fontId="22" fillId="2" borderId="55" xfId="0" applyNumberFormat="1" applyFont="1" applyFill="1" applyBorder="1" applyAlignment="1">
      <alignment horizontal="center" vertical="center"/>
    </xf>
    <xf numFmtId="4" fontId="22" fillId="2" borderId="30" xfId="0" applyNumberFormat="1" applyFont="1" applyFill="1" applyBorder="1" applyAlignment="1">
      <alignment horizontal="center" vertical="center"/>
    </xf>
    <xf numFmtId="4" fontId="22" fillId="2" borderId="32" xfId="0" applyNumberFormat="1" applyFont="1" applyFill="1" applyBorder="1" applyAlignment="1">
      <alignment horizontal="center" vertical="center"/>
    </xf>
    <xf numFmtId="0" fontId="3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B02D9-AF73-4BBE-A68C-0E151341B195}">
  <sheetPr>
    <pageSetUpPr fitToPage="1"/>
  </sheetPr>
  <dimension ref="A1:WVP925"/>
  <sheetViews>
    <sheetView tabSelected="1" zoomScale="115" zoomScaleNormal="115" zoomScaleSheetLayoutView="75" workbookViewId="0">
      <selection activeCell="B1" sqref="B1"/>
    </sheetView>
  </sheetViews>
  <sheetFormatPr defaultColWidth="45.85546875" defaultRowHeight="15.95" customHeight="1" x14ac:dyDescent="0.2"/>
  <cols>
    <col min="1" max="1" width="7.7109375" style="1" bestFit="1" customWidth="1"/>
    <col min="2" max="2" width="82.5703125" style="3" bestFit="1" customWidth="1"/>
    <col min="3" max="3" width="19" style="404" customWidth="1"/>
    <col min="4" max="4" width="20.42578125" style="404" customWidth="1"/>
    <col min="5" max="5" width="19.7109375" style="404" customWidth="1"/>
    <col min="6" max="6" width="19.7109375" style="404" bestFit="1" customWidth="1"/>
    <col min="7" max="7" width="19" style="3" customWidth="1"/>
    <col min="8" max="8" width="18.7109375" style="3" customWidth="1"/>
    <col min="9" max="255" width="45.85546875" style="3"/>
    <col min="256" max="256" width="7.7109375" style="3" bestFit="1" customWidth="1"/>
    <col min="257" max="257" width="67.7109375" style="3" customWidth="1"/>
    <col min="258" max="258" width="19" style="3" customWidth="1"/>
    <col min="259" max="259" width="20.42578125" style="3" customWidth="1"/>
    <col min="260" max="260" width="19.7109375" style="3" customWidth="1"/>
    <col min="261" max="261" width="18.42578125" style="3" customWidth="1"/>
    <col min="262" max="262" width="20.85546875" style="3" customWidth="1"/>
    <col min="263" max="263" width="19" style="3" customWidth="1"/>
    <col min="264" max="264" width="18.7109375" style="3" customWidth="1"/>
    <col min="265" max="511" width="45.85546875" style="3"/>
    <col min="512" max="512" width="7.7109375" style="3" bestFit="1" customWidth="1"/>
    <col min="513" max="513" width="67.7109375" style="3" customWidth="1"/>
    <col min="514" max="514" width="19" style="3" customWidth="1"/>
    <col min="515" max="515" width="20.42578125" style="3" customWidth="1"/>
    <col min="516" max="516" width="19.7109375" style="3" customWidth="1"/>
    <col min="517" max="517" width="18.42578125" style="3" customWidth="1"/>
    <col min="518" max="518" width="20.85546875" style="3" customWidth="1"/>
    <col min="519" max="519" width="19" style="3" customWidth="1"/>
    <col min="520" max="520" width="18.7109375" style="3" customWidth="1"/>
    <col min="521" max="767" width="45.85546875" style="3"/>
    <col min="768" max="768" width="7.7109375" style="3" bestFit="1" customWidth="1"/>
    <col min="769" max="769" width="67.7109375" style="3" customWidth="1"/>
    <col min="770" max="770" width="19" style="3" customWidth="1"/>
    <col min="771" max="771" width="20.42578125" style="3" customWidth="1"/>
    <col min="772" max="772" width="19.7109375" style="3" customWidth="1"/>
    <col min="773" max="773" width="18.42578125" style="3" customWidth="1"/>
    <col min="774" max="774" width="20.85546875" style="3" customWidth="1"/>
    <col min="775" max="775" width="19" style="3" customWidth="1"/>
    <col min="776" max="776" width="18.7109375" style="3" customWidth="1"/>
    <col min="777" max="1023" width="45.85546875" style="3"/>
    <col min="1024" max="1024" width="7.7109375" style="3" bestFit="1" customWidth="1"/>
    <col min="1025" max="1025" width="67.7109375" style="3" customWidth="1"/>
    <col min="1026" max="1026" width="19" style="3" customWidth="1"/>
    <col min="1027" max="1027" width="20.42578125" style="3" customWidth="1"/>
    <col min="1028" max="1028" width="19.7109375" style="3" customWidth="1"/>
    <col min="1029" max="1029" width="18.42578125" style="3" customWidth="1"/>
    <col min="1030" max="1030" width="20.85546875" style="3" customWidth="1"/>
    <col min="1031" max="1031" width="19" style="3" customWidth="1"/>
    <col min="1032" max="1032" width="18.7109375" style="3" customWidth="1"/>
    <col min="1033" max="1279" width="45.85546875" style="3"/>
    <col min="1280" max="1280" width="7.7109375" style="3" bestFit="1" customWidth="1"/>
    <col min="1281" max="1281" width="67.7109375" style="3" customWidth="1"/>
    <col min="1282" max="1282" width="19" style="3" customWidth="1"/>
    <col min="1283" max="1283" width="20.42578125" style="3" customWidth="1"/>
    <col min="1284" max="1284" width="19.7109375" style="3" customWidth="1"/>
    <col min="1285" max="1285" width="18.42578125" style="3" customWidth="1"/>
    <col min="1286" max="1286" width="20.85546875" style="3" customWidth="1"/>
    <col min="1287" max="1287" width="19" style="3" customWidth="1"/>
    <col min="1288" max="1288" width="18.7109375" style="3" customWidth="1"/>
    <col min="1289" max="1535" width="45.85546875" style="3"/>
    <col min="1536" max="1536" width="7.7109375" style="3" bestFit="1" customWidth="1"/>
    <col min="1537" max="1537" width="67.7109375" style="3" customWidth="1"/>
    <col min="1538" max="1538" width="19" style="3" customWidth="1"/>
    <col min="1539" max="1539" width="20.42578125" style="3" customWidth="1"/>
    <col min="1540" max="1540" width="19.7109375" style="3" customWidth="1"/>
    <col min="1541" max="1541" width="18.42578125" style="3" customWidth="1"/>
    <col min="1542" max="1542" width="20.85546875" style="3" customWidth="1"/>
    <col min="1543" max="1543" width="19" style="3" customWidth="1"/>
    <col min="1544" max="1544" width="18.7109375" style="3" customWidth="1"/>
    <col min="1545" max="1791" width="45.85546875" style="3"/>
    <col min="1792" max="1792" width="7.7109375" style="3" bestFit="1" customWidth="1"/>
    <col min="1793" max="1793" width="67.7109375" style="3" customWidth="1"/>
    <col min="1794" max="1794" width="19" style="3" customWidth="1"/>
    <col min="1795" max="1795" width="20.42578125" style="3" customWidth="1"/>
    <col min="1796" max="1796" width="19.7109375" style="3" customWidth="1"/>
    <col min="1797" max="1797" width="18.42578125" style="3" customWidth="1"/>
    <col min="1798" max="1798" width="20.85546875" style="3" customWidth="1"/>
    <col min="1799" max="1799" width="19" style="3" customWidth="1"/>
    <col min="1800" max="1800" width="18.7109375" style="3" customWidth="1"/>
    <col min="1801" max="2047" width="45.85546875" style="3"/>
    <col min="2048" max="2048" width="7.7109375" style="3" bestFit="1" customWidth="1"/>
    <col min="2049" max="2049" width="67.7109375" style="3" customWidth="1"/>
    <col min="2050" max="2050" width="19" style="3" customWidth="1"/>
    <col min="2051" max="2051" width="20.42578125" style="3" customWidth="1"/>
    <col min="2052" max="2052" width="19.7109375" style="3" customWidth="1"/>
    <col min="2053" max="2053" width="18.42578125" style="3" customWidth="1"/>
    <col min="2054" max="2054" width="20.85546875" style="3" customWidth="1"/>
    <col min="2055" max="2055" width="19" style="3" customWidth="1"/>
    <col min="2056" max="2056" width="18.7109375" style="3" customWidth="1"/>
    <col min="2057" max="2303" width="45.85546875" style="3"/>
    <col min="2304" max="2304" width="7.7109375" style="3" bestFit="1" customWidth="1"/>
    <col min="2305" max="2305" width="67.7109375" style="3" customWidth="1"/>
    <col min="2306" max="2306" width="19" style="3" customWidth="1"/>
    <col min="2307" max="2307" width="20.42578125" style="3" customWidth="1"/>
    <col min="2308" max="2308" width="19.7109375" style="3" customWidth="1"/>
    <col min="2309" max="2309" width="18.42578125" style="3" customWidth="1"/>
    <col min="2310" max="2310" width="20.85546875" style="3" customWidth="1"/>
    <col min="2311" max="2311" width="19" style="3" customWidth="1"/>
    <col min="2312" max="2312" width="18.7109375" style="3" customWidth="1"/>
    <col min="2313" max="2559" width="45.85546875" style="3"/>
    <col min="2560" max="2560" width="7.7109375" style="3" bestFit="1" customWidth="1"/>
    <col min="2561" max="2561" width="67.7109375" style="3" customWidth="1"/>
    <col min="2562" max="2562" width="19" style="3" customWidth="1"/>
    <col min="2563" max="2563" width="20.42578125" style="3" customWidth="1"/>
    <col min="2564" max="2564" width="19.7109375" style="3" customWidth="1"/>
    <col min="2565" max="2565" width="18.42578125" style="3" customWidth="1"/>
    <col min="2566" max="2566" width="20.85546875" style="3" customWidth="1"/>
    <col min="2567" max="2567" width="19" style="3" customWidth="1"/>
    <col min="2568" max="2568" width="18.7109375" style="3" customWidth="1"/>
    <col min="2569" max="2815" width="45.85546875" style="3"/>
    <col min="2816" max="2816" width="7.7109375" style="3" bestFit="1" customWidth="1"/>
    <col min="2817" max="2817" width="67.7109375" style="3" customWidth="1"/>
    <col min="2818" max="2818" width="19" style="3" customWidth="1"/>
    <col min="2819" max="2819" width="20.42578125" style="3" customWidth="1"/>
    <col min="2820" max="2820" width="19.7109375" style="3" customWidth="1"/>
    <col min="2821" max="2821" width="18.42578125" style="3" customWidth="1"/>
    <col min="2822" max="2822" width="20.85546875" style="3" customWidth="1"/>
    <col min="2823" max="2823" width="19" style="3" customWidth="1"/>
    <col min="2824" max="2824" width="18.7109375" style="3" customWidth="1"/>
    <col min="2825" max="3071" width="45.85546875" style="3"/>
    <col min="3072" max="3072" width="7.7109375" style="3" bestFit="1" customWidth="1"/>
    <col min="3073" max="3073" width="67.7109375" style="3" customWidth="1"/>
    <col min="3074" max="3074" width="19" style="3" customWidth="1"/>
    <col min="3075" max="3075" width="20.42578125" style="3" customWidth="1"/>
    <col min="3076" max="3076" width="19.7109375" style="3" customWidth="1"/>
    <col min="3077" max="3077" width="18.42578125" style="3" customWidth="1"/>
    <col min="3078" max="3078" width="20.85546875" style="3" customWidth="1"/>
    <col min="3079" max="3079" width="19" style="3" customWidth="1"/>
    <col min="3080" max="3080" width="18.7109375" style="3" customWidth="1"/>
    <col min="3081" max="3327" width="45.85546875" style="3"/>
    <col min="3328" max="3328" width="7.7109375" style="3" bestFit="1" customWidth="1"/>
    <col min="3329" max="3329" width="67.7109375" style="3" customWidth="1"/>
    <col min="3330" max="3330" width="19" style="3" customWidth="1"/>
    <col min="3331" max="3331" width="20.42578125" style="3" customWidth="1"/>
    <col min="3332" max="3332" width="19.7109375" style="3" customWidth="1"/>
    <col min="3333" max="3333" width="18.42578125" style="3" customWidth="1"/>
    <col min="3334" max="3334" width="20.85546875" style="3" customWidth="1"/>
    <col min="3335" max="3335" width="19" style="3" customWidth="1"/>
    <col min="3336" max="3336" width="18.7109375" style="3" customWidth="1"/>
    <col min="3337" max="3583" width="45.85546875" style="3"/>
    <col min="3584" max="3584" width="7.7109375" style="3" bestFit="1" customWidth="1"/>
    <col min="3585" max="3585" width="67.7109375" style="3" customWidth="1"/>
    <col min="3586" max="3586" width="19" style="3" customWidth="1"/>
    <col min="3587" max="3587" width="20.42578125" style="3" customWidth="1"/>
    <col min="3588" max="3588" width="19.7109375" style="3" customWidth="1"/>
    <col min="3589" max="3589" width="18.42578125" style="3" customWidth="1"/>
    <col min="3590" max="3590" width="20.85546875" style="3" customWidth="1"/>
    <col min="3591" max="3591" width="19" style="3" customWidth="1"/>
    <col min="3592" max="3592" width="18.7109375" style="3" customWidth="1"/>
    <col min="3593" max="3839" width="45.85546875" style="3"/>
    <col min="3840" max="3840" width="7.7109375" style="3" bestFit="1" customWidth="1"/>
    <col min="3841" max="3841" width="67.7109375" style="3" customWidth="1"/>
    <col min="3842" max="3842" width="19" style="3" customWidth="1"/>
    <col min="3843" max="3843" width="20.42578125" style="3" customWidth="1"/>
    <col min="3844" max="3844" width="19.7109375" style="3" customWidth="1"/>
    <col min="3845" max="3845" width="18.42578125" style="3" customWidth="1"/>
    <col min="3846" max="3846" width="20.85546875" style="3" customWidth="1"/>
    <col min="3847" max="3847" width="19" style="3" customWidth="1"/>
    <col min="3848" max="3848" width="18.7109375" style="3" customWidth="1"/>
    <col min="3849" max="4095" width="45.85546875" style="3"/>
    <col min="4096" max="4096" width="7.7109375" style="3" bestFit="1" customWidth="1"/>
    <col min="4097" max="4097" width="67.7109375" style="3" customWidth="1"/>
    <col min="4098" max="4098" width="19" style="3" customWidth="1"/>
    <col min="4099" max="4099" width="20.42578125" style="3" customWidth="1"/>
    <col min="4100" max="4100" width="19.7109375" style="3" customWidth="1"/>
    <col min="4101" max="4101" width="18.42578125" style="3" customWidth="1"/>
    <col min="4102" max="4102" width="20.85546875" style="3" customWidth="1"/>
    <col min="4103" max="4103" width="19" style="3" customWidth="1"/>
    <col min="4104" max="4104" width="18.7109375" style="3" customWidth="1"/>
    <col min="4105" max="4351" width="45.85546875" style="3"/>
    <col min="4352" max="4352" width="7.7109375" style="3" bestFit="1" customWidth="1"/>
    <col min="4353" max="4353" width="67.7109375" style="3" customWidth="1"/>
    <col min="4354" max="4354" width="19" style="3" customWidth="1"/>
    <col min="4355" max="4355" width="20.42578125" style="3" customWidth="1"/>
    <col min="4356" max="4356" width="19.7109375" style="3" customWidth="1"/>
    <col min="4357" max="4357" width="18.42578125" style="3" customWidth="1"/>
    <col min="4358" max="4358" width="20.85546875" style="3" customWidth="1"/>
    <col min="4359" max="4359" width="19" style="3" customWidth="1"/>
    <col min="4360" max="4360" width="18.7109375" style="3" customWidth="1"/>
    <col min="4361" max="4607" width="45.85546875" style="3"/>
    <col min="4608" max="4608" width="7.7109375" style="3" bestFit="1" customWidth="1"/>
    <col min="4609" max="4609" width="67.7109375" style="3" customWidth="1"/>
    <col min="4610" max="4610" width="19" style="3" customWidth="1"/>
    <col min="4611" max="4611" width="20.42578125" style="3" customWidth="1"/>
    <col min="4612" max="4612" width="19.7109375" style="3" customWidth="1"/>
    <col min="4613" max="4613" width="18.42578125" style="3" customWidth="1"/>
    <col min="4614" max="4614" width="20.85546875" style="3" customWidth="1"/>
    <col min="4615" max="4615" width="19" style="3" customWidth="1"/>
    <col min="4616" max="4616" width="18.7109375" style="3" customWidth="1"/>
    <col min="4617" max="4863" width="45.85546875" style="3"/>
    <col min="4864" max="4864" width="7.7109375" style="3" bestFit="1" customWidth="1"/>
    <col min="4865" max="4865" width="67.7109375" style="3" customWidth="1"/>
    <col min="4866" max="4866" width="19" style="3" customWidth="1"/>
    <col min="4867" max="4867" width="20.42578125" style="3" customWidth="1"/>
    <col min="4868" max="4868" width="19.7109375" style="3" customWidth="1"/>
    <col min="4869" max="4869" width="18.42578125" style="3" customWidth="1"/>
    <col min="4870" max="4870" width="20.85546875" style="3" customWidth="1"/>
    <col min="4871" max="4871" width="19" style="3" customWidth="1"/>
    <col min="4872" max="4872" width="18.7109375" style="3" customWidth="1"/>
    <col min="4873" max="5119" width="45.85546875" style="3"/>
    <col min="5120" max="5120" width="7.7109375" style="3" bestFit="1" customWidth="1"/>
    <col min="5121" max="5121" width="67.7109375" style="3" customWidth="1"/>
    <col min="5122" max="5122" width="19" style="3" customWidth="1"/>
    <col min="5123" max="5123" width="20.42578125" style="3" customWidth="1"/>
    <col min="5124" max="5124" width="19.7109375" style="3" customWidth="1"/>
    <col min="5125" max="5125" width="18.42578125" style="3" customWidth="1"/>
    <col min="5126" max="5126" width="20.85546875" style="3" customWidth="1"/>
    <col min="5127" max="5127" width="19" style="3" customWidth="1"/>
    <col min="5128" max="5128" width="18.7109375" style="3" customWidth="1"/>
    <col min="5129" max="5375" width="45.85546875" style="3"/>
    <col min="5376" max="5376" width="7.7109375" style="3" bestFit="1" customWidth="1"/>
    <col min="5377" max="5377" width="67.7109375" style="3" customWidth="1"/>
    <col min="5378" max="5378" width="19" style="3" customWidth="1"/>
    <col min="5379" max="5379" width="20.42578125" style="3" customWidth="1"/>
    <col min="5380" max="5380" width="19.7109375" style="3" customWidth="1"/>
    <col min="5381" max="5381" width="18.42578125" style="3" customWidth="1"/>
    <col min="5382" max="5382" width="20.85546875" style="3" customWidth="1"/>
    <col min="5383" max="5383" width="19" style="3" customWidth="1"/>
    <col min="5384" max="5384" width="18.7109375" style="3" customWidth="1"/>
    <col min="5385" max="5631" width="45.85546875" style="3"/>
    <col min="5632" max="5632" width="7.7109375" style="3" bestFit="1" customWidth="1"/>
    <col min="5633" max="5633" width="67.7109375" style="3" customWidth="1"/>
    <col min="5634" max="5634" width="19" style="3" customWidth="1"/>
    <col min="5635" max="5635" width="20.42578125" style="3" customWidth="1"/>
    <col min="5636" max="5636" width="19.7109375" style="3" customWidth="1"/>
    <col min="5637" max="5637" width="18.42578125" style="3" customWidth="1"/>
    <col min="5638" max="5638" width="20.85546875" style="3" customWidth="1"/>
    <col min="5639" max="5639" width="19" style="3" customWidth="1"/>
    <col min="5640" max="5640" width="18.7109375" style="3" customWidth="1"/>
    <col min="5641" max="5887" width="45.85546875" style="3"/>
    <col min="5888" max="5888" width="7.7109375" style="3" bestFit="1" customWidth="1"/>
    <col min="5889" max="5889" width="67.7109375" style="3" customWidth="1"/>
    <col min="5890" max="5890" width="19" style="3" customWidth="1"/>
    <col min="5891" max="5891" width="20.42578125" style="3" customWidth="1"/>
    <col min="5892" max="5892" width="19.7109375" style="3" customWidth="1"/>
    <col min="5893" max="5893" width="18.42578125" style="3" customWidth="1"/>
    <col min="5894" max="5894" width="20.85546875" style="3" customWidth="1"/>
    <col min="5895" max="5895" width="19" style="3" customWidth="1"/>
    <col min="5896" max="5896" width="18.7109375" style="3" customWidth="1"/>
    <col min="5897" max="6143" width="45.85546875" style="3"/>
    <col min="6144" max="6144" width="7.7109375" style="3" bestFit="1" customWidth="1"/>
    <col min="6145" max="6145" width="67.7109375" style="3" customWidth="1"/>
    <col min="6146" max="6146" width="19" style="3" customWidth="1"/>
    <col min="6147" max="6147" width="20.42578125" style="3" customWidth="1"/>
    <col min="6148" max="6148" width="19.7109375" style="3" customWidth="1"/>
    <col min="6149" max="6149" width="18.42578125" style="3" customWidth="1"/>
    <col min="6150" max="6150" width="20.85546875" style="3" customWidth="1"/>
    <col min="6151" max="6151" width="19" style="3" customWidth="1"/>
    <col min="6152" max="6152" width="18.7109375" style="3" customWidth="1"/>
    <col min="6153" max="6399" width="45.85546875" style="3"/>
    <col min="6400" max="6400" width="7.7109375" style="3" bestFit="1" customWidth="1"/>
    <col min="6401" max="6401" width="67.7109375" style="3" customWidth="1"/>
    <col min="6402" max="6402" width="19" style="3" customWidth="1"/>
    <col min="6403" max="6403" width="20.42578125" style="3" customWidth="1"/>
    <col min="6404" max="6404" width="19.7109375" style="3" customWidth="1"/>
    <col min="6405" max="6405" width="18.42578125" style="3" customWidth="1"/>
    <col min="6406" max="6406" width="20.85546875" style="3" customWidth="1"/>
    <col min="6407" max="6407" width="19" style="3" customWidth="1"/>
    <col min="6408" max="6408" width="18.7109375" style="3" customWidth="1"/>
    <col min="6409" max="6655" width="45.85546875" style="3"/>
    <col min="6656" max="6656" width="7.7109375" style="3" bestFit="1" customWidth="1"/>
    <col min="6657" max="6657" width="67.7109375" style="3" customWidth="1"/>
    <col min="6658" max="6658" width="19" style="3" customWidth="1"/>
    <col min="6659" max="6659" width="20.42578125" style="3" customWidth="1"/>
    <col min="6660" max="6660" width="19.7109375" style="3" customWidth="1"/>
    <col min="6661" max="6661" width="18.42578125" style="3" customWidth="1"/>
    <col min="6662" max="6662" width="20.85546875" style="3" customWidth="1"/>
    <col min="6663" max="6663" width="19" style="3" customWidth="1"/>
    <col min="6664" max="6664" width="18.7109375" style="3" customWidth="1"/>
    <col min="6665" max="6911" width="45.85546875" style="3"/>
    <col min="6912" max="6912" width="7.7109375" style="3" bestFit="1" customWidth="1"/>
    <col min="6913" max="6913" width="67.7109375" style="3" customWidth="1"/>
    <col min="6914" max="6914" width="19" style="3" customWidth="1"/>
    <col min="6915" max="6915" width="20.42578125" style="3" customWidth="1"/>
    <col min="6916" max="6916" width="19.7109375" style="3" customWidth="1"/>
    <col min="6917" max="6917" width="18.42578125" style="3" customWidth="1"/>
    <col min="6918" max="6918" width="20.85546875" style="3" customWidth="1"/>
    <col min="6919" max="6919" width="19" style="3" customWidth="1"/>
    <col min="6920" max="6920" width="18.7109375" style="3" customWidth="1"/>
    <col min="6921" max="7167" width="45.85546875" style="3"/>
    <col min="7168" max="7168" width="7.7109375" style="3" bestFit="1" customWidth="1"/>
    <col min="7169" max="7169" width="67.7109375" style="3" customWidth="1"/>
    <col min="7170" max="7170" width="19" style="3" customWidth="1"/>
    <col min="7171" max="7171" width="20.42578125" style="3" customWidth="1"/>
    <col min="7172" max="7172" width="19.7109375" style="3" customWidth="1"/>
    <col min="7173" max="7173" width="18.42578125" style="3" customWidth="1"/>
    <col min="7174" max="7174" width="20.85546875" style="3" customWidth="1"/>
    <col min="7175" max="7175" width="19" style="3" customWidth="1"/>
    <col min="7176" max="7176" width="18.7109375" style="3" customWidth="1"/>
    <col min="7177" max="7423" width="45.85546875" style="3"/>
    <col min="7424" max="7424" width="7.7109375" style="3" bestFit="1" customWidth="1"/>
    <col min="7425" max="7425" width="67.7109375" style="3" customWidth="1"/>
    <col min="7426" max="7426" width="19" style="3" customWidth="1"/>
    <col min="7427" max="7427" width="20.42578125" style="3" customWidth="1"/>
    <col min="7428" max="7428" width="19.7109375" style="3" customWidth="1"/>
    <col min="7429" max="7429" width="18.42578125" style="3" customWidth="1"/>
    <col min="7430" max="7430" width="20.85546875" style="3" customWidth="1"/>
    <col min="7431" max="7431" width="19" style="3" customWidth="1"/>
    <col min="7432" max="7432" width="18.7109375" style="3" customWidth="1"/>
    <col min="7433" max="7679" width="45.85546875" style="3"/>
    <col min="7680" max="7680" width="7.7109375" style="3" bestFit="1" customWidth="1"/>
    <col min="7681" max="7681" width="67.7109375" style="3" customWidth="1"/>
    <col min="7682" max="7682" width="19" style="3" customWidth="1"/>
    <col min="7683" max="7683" width="20.42578125" style="3" customWidth="1"/>
    <col min="7684" max="7684" width="19.7109375" style="3" customWidth="1"/>
    <col min="7685" max="7685" width="18.42578125" style="3" customWidth="1"/>
    <col min="7686" max="7686" width="20.85546875" style="3" customWidth="1"/>
    <col min="7687" max="7687" width="19" style="3" customWidth="1"/>
    <col min="7688" max="7688" width="18.7109375" style="3" customWidth="1"/>
    <col min="7689" max="7935" width="45.85546875" style="3"/>
    <col min="7936" max="7936" width="7.7109375" style="3" bestFit="1" customWidth="1"/>
    <col min="7937" max="7937" width="67.7109375" style="3" customWidth="1"/>
    <col min="7938" max="7938" width="19" style="3" customWidth="1"/>
    <col min="7939" max="7939" width="20.42578125" style="3" customWidth="1"/>
    <col min="7940" max="7940" width="19.7109375" style="3" customWidth="1"/>
    <col min="7941" max="7941" width="18.42578125" style="3" customWidth="1"/>
    <col min="7942" max="7942" width="20.85546875" style="3" customWidth="1"/>
    <col min="7943" max="7943" width="19" style="3" customWidth="1"/>
    <col min="7944" max="7944" width="18.7109375" style="3" customWidth="1"/>
    <col min="7945" max="8191" width="45.85546875" style="3"/>
    <col min="8192" max="8192" width="7.7109375" style="3" bestFit="1" customWidth="1"/>
    <col min="8193" max="8193" width="67.7109375" style="3" customWidth="1"/>
    <col min="8194" max="8194" width="19" style="3" customWidth="1"/>
    <col min="8195" max="8195" width="20.42578125" style="3" customWidth="1"/>
    <col min="8196" max="8196" width="19.7109375" style="3" customWidth="1"/>
    <col min="8197" max="8197" width="18.42578125" style="3" customWidth="1"/>
    <col min="8198" max="8198" width="20.85546875" style="3" customWidth="1"/>
    <col min="8199" max="8199" width="19" style="3" customWidth="1"/>
    <col min="8200" max="8200" width="18.7109375" style="3" customWidth="1"/>
    <col min="8201" max="8447" width="45.85546875" style="3"/>
    <col min="8448" max="8448" width="7.7109375" style="3" bestFit="1" customWidth="1"/>
    <col min="8449" max="8449" width="67.7109375" style="3" customWidth="1"/>
    <col min="8450" max="8450" width="19" style="3" customWidth="1"/>
    <col min="8451" max="8451" width="20.42578125" style="3" customWidth="1"/>
    <col min="8452" max="8452" width="19.7109375" style="3" customWidth="1"/>
    <col min="8453" max="8453" width="18.42578125" style="3" customWidth="1"/>
    <col min="8454" max="8454" width="20.85546875" style="3" customWidth="1"/>
    <col min="8455" max="8455" width="19" style="3" customWidth="1"/>
    <col min="8456" max="8456" width="18.7109375" style="3" customWidth="1"/>
    <col min="8457" max="8703" width="45.85546875" style="3"/>
    <col min="8704" max="8704" width="7.7109375" style="3" bestFit="1" customWidth="1"/>
    <col min="8705" max="8705" width="67.7109375" style="3" customWidth="1"/>
    <col min="8706" max="8706" width="19" style="3" customWidth="1"/>
    <col min="8707" max="8707" width="20.42578125" style="3" customWidth="1"/>
    <col min="8708" max="8708" width="19.7109375" style="3" customWidth="1"/>
    <col min="8709" max="8709" width="18.42578125" style="3" customWidth="1"/>
    <col min="8710" max="8710" width="20.85546875" style="3" customWidth="1"/>
    <col min="8711" max="8711" width="19" style="3" customWidth="1"/>
    <col min="8712" max="8712" width="18.7109375" style="3" customWidth="1"/>
    <col min="8713" max="8959" width="45.85546875" style="3"/>
    <col min="8960" max="8960" width="7.7109375" style="3" bestFit="1" customWidth="1"/>
    <col min="8961" max="8961" width="67.7109375" style="3" customWidth="1"/>
    <col min="8962" max="8962" width="19" style="3" customWidth="1"/>
    <col min="8963" max="8963" width="20.42578125" style="3" customWidth="1"/>
    <col min="8964" max="8964" width="19.7109375" style="3" customWidth="1"/>
    <col min="8965" max="8965" width="18.42578125" style="3" customWidth="1"/>
    <col min="8966" max="8966" width="20.85546875" style="3" customWidth="1"/>
    <col min="8967" max="8967" width="19" style="3" customWidth="1"/>
    <col min="8968" max="8968" width="18.7109375" style="3" customWidth="1"/>
    <col min="8969" max="9215" width="45.85546875" style="3"/>
    <col min="9216" max="9216" width="7.7109375" style="3" bestFit="1" customWidth="1"/>
    <col min="9217" max="9217" width="67.7109375" style="3" customWidth="1"/>
    <col min="9218" max="9218" width="19" style="3" customWidth="1"/>
    <col min="9219" max="9219" width="20.42578125" style="3" customWidth="1"/>
    <col min="9220" max="9220" width="19.7109375" style="3" customWidth="1"/>
    <col min="9221" max="9221" width="18.42578125" style="3" customWidth="1"/>
    <col min="9222" max="9222" width="20.85546875" style="3" customWidth="1"/>
    <col min="9223" max="9223" width="19" style="3" customWidth="1"/>
    <col min="9224" max="9224" width="18.7109375" style="3" customWidth="1"/>
    <col min="9225" max="9471" width="45.85546875" style="3"/>
    <col min="9472" max="9472" width="7.7109375" style="3" bestFit="1" customWidth="1"/>
    <col min="9473" max="9473" width="67.7109375" style="3" customWidth="1"/>
    <col min="9474" max="9474" width="19" style="3" customWidth="1"/>
    <col min="9475" max="9475" width="20.42578125" style="3" customWidth="1"/>
    <col min="9476" max="9476" width="19.7109375" style="3" customWidth="1"/>
    <col min="9477" max="9477" width="18.42578125" style="3" customWidth="1"/>
    <col min="9478" max="9478" width="20.85546875" style="3" customWidth="1"/>
    <col min="9479" max="9479" width="19" style="3" customWidth="1"/>
    <col min="9480" max="9480" width="18.7109375" style="3" customWidth="1"/>
    <col min="9481" max="9727" width="45.85546875" style="3"/>
    <col min="9728" max="9728" width="7.7109375" style="3" bestFit="1" customWidth="1"/>
    <col min="9729" max="9729" width="67.7109375" style="3" customWidth="1"/>
    <col min="9730" max="9730" width="19" style="3" customWidth="1"/>
    <col min="9731" max="9731" width="20.42578125" style="3" customWidth="1"/>
    <col min="9732" max="9732" width="19.7109375" style="3" customWidth="1"/>
    <col min="9733" max="9733" width="18.42578125" style="3" customWidth="1"/>
    <col min="9734" max="9734" width="20.85546875" style="3" customWidth="1"/>
    <col min="9735" max="9735" width="19" style="3" customWidth="1"/>
    <col min="9736" max="9736" width="18.7109375" style="3" customWidth="1"/>
    <col min="9737" max="9983" width="45.85546875" style="3"/>
    <col min="9984" max="9984" width="7.7109375" style="3" bestFit="1" customWidth="1"/>
    <col min="9985" max="9985" width="67.7109375" style="3" customWidth="1"/>
    <col min="9986" max="9986" width="19" style="3" customWidth="1"/>
    <col min="9987" max="9987" width="20.42578125" style="3" customWidth="1"/>
    <col min="9988" max="9988" width="19.7109375" style="3" customWidth="1"/>
    <col min="9989" max="9989" width="18.42578125" style="3" customWidth="1"/>
    <col min="9990" max="9990" width="20.85546875" style="3" customWidth="1"/>
    <col min="9991" max="9991" width="19" style="3" customWidth="1"/>
    <col min="9992" max="9992" width="18.7109375" style="3" customWidth="1"/>
    <col min="9993" max="10239" width="45.85546875" style="3"/>
    <col min="10240" max="10240" width="7.7109375" style="3" bestFit="1" customWidth="1"/>
    <col min="10241" max="10241" width="67.7109375" style="3" customWidth="1"/>
    <col min="10242" max="10242" width="19" style="3" customWidth="1"/>
    <col min="10243" max="10243" width="20.42578125" style="3" customWidth="1"/>
    <col min="10244" max="10244" width="19.7109375" style="3" customWidth="1"/>
    <col min="10245" max="10245" width="18.42578125" style="3" customWidth="1"/>
    <col min="10246" max="10246" width="20.85546875" style="3" customWidth="1"/>
    <col min="10247" max="10247" width="19" style="3" customWidth="1"/>
    <col min="10248" max="10248" width="18.7109375" style="3" customWidth="1"/>
    <col min="10249" max="10495" width="45.85546875" style="3"/>
    <col min="10496" max="10496" width="7.7109375" style="3" bestFit="1" customWidth="1"/>
    <col min="10497" max="10497" width="67.7109375" style="3" customWidth="1"/>
    <col min="10498" max="10498" width="19" style="3" customWidth="1"/>
    <col min="10499" max="10499" width="20.42578125" style="3" customWidth="1"/>
    <col min="10500" max="10500" width="19.7109375" style="3" customWidth="1"/>
    <col min="10501" max="10501" width="18.42578125" style="3" customWidth="1"/>
    <col min="10502" max="10502" width="20.85546875" style="3" customWidth="1"/>
    <col min="10503" max="10503" width="19" style="3" customWidth="1"/>
    <col min="10504" max="10504" width="18.7109375" style="3" customWidth="1"/>
    <col min="10505" max="10751" width="45.85546875" style="3"/>
    <col min="10752" max="10752" width="7.7109375" style="3" bestFit="1" customWidth="1"/>
    <col min="10753" max="10753" width="67.7109375" style="3" customWidth="1"/>
    <col min="10754" max="10754" width="19" style="3" customWidth="1"/>
    <col min="10755" max="10755" width="20.42578125" style="3" customWidth="1"/>
    <col min="10756" max="10756" width="19.7109375" style="3" customWidth="1"/>
    <col min="10757" max="10757" width="18.42578125" style="3" customWidth="1"/>
    <col min="10758" max="10758" width="20.85546875" style="3" customWidth="1"/>
    <col min="10759" max="10759" width="19" style="3" customWidth="1"/>
    <col min="10760" max="10760" width="18.7109375" style="3" customWidth="1"/>
    <col min="10761" max="11007" width="45.85546875" style="3"/>
    <col min="11008" max="11008" width="7.7109375" style="3" bestFit="1" customWidth="1"/>
    <col min="11009" max="11009" width="67.7109375" style="3" customWidth="1"/>
    <col min="11010" max="11010" width="19" style="3" customWidth="1"/>
    <col min="11011" max="11011" width="20.42578125" style="3" customWidth="1"/>
    <col min="11012" max="11012" width="19.7109375" style="3" customWidth="1"/>
    <col min="11013" max="11013" width="18.42578125" style="3" customWidth="1"/>
    <col min="11014" max="11014" width="20.85546875" style="3" customWidth="1"/>
    <col min="11015" max="11015" width="19" style="3" customWidth="1"/>
    <col min="11016" max="11016" width="18.7109375" style="3" customWidth="1"/>
    <col min="11017" max="11263" width="45.85546875" style="3"/>
    <col min="11264" max="11264" width="7.7109375" style="3" bestFit="1" customWidth="1"/>
    <col min="11265" max="11265" width="67.7109375" style="3" customWidth="1"/>
    <col min="11266" max="11266" width="19" style="3" customWidth="1"/>
    <col min="11267" max="11267" width="20.42578125" style="3" customWidth="1"/>
    <col min="11268" max="11268" width="19.7109375" style="3" customWidth="1"/>
    <col min="11269" max="11269" width="18.42578125" style="3" customWidth="1"/>
    <col min="11270" max="11270" width="20.85546875" style="3" customWidth="1"/>
    <col min="11271" max="11271" width="19" style="3" customWidth="1"/>
    <col min="11272" max="11272" width="18.7109375" style="3" customWidth="1"/>
    <col min="11273" max="11519" width="45.85546875" style="3"/>
    <col min="11520" max="11520" width="7.7109375" style="3" bestFit="1" customWidth="1"/>
    <col min="11521" max="11521" width="67.7109375" style="3" customWidth="1"/>
    <col min="11522" max="11522" width="19" style="3" customWidth="1"/>
    <col min="11523" max="11523" width="20.42578125" style="3" customWidth="1"/>
    <col min="11524" max="11524" width="19.7109375" style="3" customWidth="1"/>
    <col min="11525" max="11525" width="18.42578125" style="3" customWidth="1"/>
    <col min="11526" max="11526" width="20.85546875" style="3" customWidth="1"/>
    <col min="11527" max="11527" width="19" style="3" customWidth="1"/>
    <col min="11528" max="11528" width="18.7109375" style="3" customWidth="1"/>
    <col min="11529" max="11775" width="45.85546875" style="3"/>
    <col min="11776" max="11776" width="7.7109375" style="3" bestFit="1" customWidth="1"/>
    <col min="11777" max="11777" width="67.7109375" style="3" customWidth="1"/>
    <col min="11778" max="11778" width="19" style="3" customWidth="1"/>
    <col min="11779" max="11779" width="20.42578125" style="3" customWidth="1"/>
    <col min="11780" max="11780" width="19.7109375" style="3" customWidth="1"/>
    <col min="11781" max="11781" width="18.42578125" style="3" customWidth="1"/>
    <col min="11782" max="11782" width="20.85546875" style="3" customWidth="1"/>
    <col min="11783" max="11783" width="19" style="3" customWidth="1"/>
    <col min="11784" max="11784" width="18.7109375" style="3" customWidth="1"/>
    <col min="11785" max="12031" width="45.85546875" style="3"/>
    <col min="12032" max="12032" width="7.7109375" style="3" bestFit="1" customWidth="1"/>
    <col min="12033" max="12033" width="67.7109375" style="3" customWidth="1"/>
    <col min="12034" max="12034" width="19" style="3" customWidth="1"/>
    <col min="12035" max="12035" width="20.42578125" style="3" customWidth="1"/>
    <col min="12036" max="12036" width="19.7109375" style="3" customWidth="1"/>
    <col min="12037" max="12037" width="18.42578125" style="3" customWidth="1"/>
    <col min="12038" max="12038" width="20.85546875" style="3" customWidth="1"/>
    <col min="12039" max="12039" width="19" style="3" customWidth="1"/>
    <col min="12040" max="12040" width="18.7109375" style="3" customWidth="1"/>
    <col min="12041" max="12287" width="45.85546875" style="3"/>
    <col min="12288" max="12288" width="7.7109375" style="3" bestFit="1" customWidth="1"/>
    <col min="12289" max="12289" width="67.7109375" style="3" customWidth="1"/>
    <col min="12290" max="12290" width="19" style="3" customWidth="1"/>
    <col min="12291" max="12291" width="20.42578125" style="3" customWidth="1"/>
    <col min="12292" max="12292" width="19.7109375" style="3" customWidth="1"/>
    <col min="12293" max="12293" width="18.42578125" style="3" customWidth="1"/>
    <col min="12294" max="12294" width="20.85546875" style="3" customWidth="1"/>
    <col min="12295" max="12295" width="19" style="3" customWidth="1"/>
    <col min="12296" max="12296" width="18.7109375" style="3" customWidth="1"/>
    <col min="12297" max="12543" width="45.85546875" style="3"/>
    <col min="12544" max="12544" width="7.7109375" style="3" bestFit="1" customWidth="1"/>
    <col min="12545" max="12545" width="67.7109375" style="3" customWidth="1"/>
    <col min="12546" max="12546" width="19" style="3" customWidth="1"/>
    <col min="12547" max="12547" width="20.42578125" style="3" customWidth="1"/>
    <col min="12548" max="12548" width="19.7109375" style="3" customWidth="1"/>
    <col min="12549" max="12549" width="18.42578125" style="3" customWidth="1"/>
    <col min="12550" max="12550" width="20.85546875" style="3" customWidth="1"/>
    <col min="12551" max="12551" width="19" style="3" customWidth="1"/>
    <col min="12552" max="12552" width="18.7109375" style="3" customWidth="1"/>
    <col min="12553" max="12799" width="45.85546875" style="3"/>
    <col min="12800" max="12800" width="7.7109375" style="3" bestFit="1" customWidth="1"/>
    <col min="12801" max="12801" width="67.7109375" style="3" customWidth="1"/>
    <col min="12802" max="12802" width="19" style="3" customWidth="1"/>
    <col min="12803" max="12803" width="20.42578125" style="3" customWidth="1"/>
    <col min="12804" max="12804" width="19.7109375" style="3" customWidth="1"/>
    <col min="12805" max="12805" width="18.42578125" style="3" customWidth="1"/>
    <col min="12806" max="12806" width="20.85546875" style="3" customWidth="1"/>
    <col min="12807" max="12807" width="19" style="3" customWidth="1"/>
    <col min="12808" max="12808" width="18.7109375" style="3" customWidth="1"/>
    <col min="12809" max="13055" width="45.85546875" style="3"/>
    <col min="13056" max="13056" width="7.7109375" style="3" bestFit="1" customWidth="1"/>
    <col min="13057" max="13057" width="67.7109375" style="3" customWidth="1"/>
    <col min="13058" max="13058" width="19" style="3" customWidth="1"/>
    <col min="13059" max="13059" width="20.42578125" style="3" customWidth="1"/>
    <col min="13060" max="13060" width="19.7109375" style="3" customWidth="1"/>
    <col min="13061" max="13061" width="18.42578125" style="3" customWidth="1"/>
    <col min="13062" max="13062" width="20.85546875" style="3" customWidth="1"/>
    <col min="13063" max="13063" width="19" style="3" customWidth="1"/>
    <col min="13064" max="13064" width="18.7109375" style="3" customWidth="1"/>
    <col min="13065" max="13311" width="45.85546875" style="3"/>
    <col min="13312" max="13312" width="7.7109375" style="3" bestFit="1" customWidth="1"/>
    <col min="13313" max="13313" width="67.7109375" style="3" customWidth="1"/>
    <col min="13314" max="13314" width="19" style="3" customWidth="1"/>
    <col min="13315" max="13315" width="20.42578125" style="3" customWidth="1"/>
    <col min="13316" max="13316" width="19.7109375" style="3" customWidth="1"/>
    <col min="13317" max="13317" width="18.42578125" style="3" customWidth="1"/>
    <col min="13318" max="13318" width="20.85546875" style="3" customWidth="1"/>
    <col min="13319" max="13319" width="19" style="3" customWidth="1"/>
    <col min="13320" max="13320" width="18.7109375" style="3" customWidth="1"/>
    <col min="13321" max="13567" width="45.85546875" style="3"/>
    <col min="13568" max="13568" width="7.7109375" style="3" bestFit="1" customWidth="1"/>
    <col min="13569" max="13569" width="67.7109375" style="3" customWidth="1"/>
    <col min="13570" max="13570" width="19" style="3" customWidth="1"/>
    <col min="13571" max="13571" width="20.42578125" style="3" customWidth="1"/>
    <col min="13572" max="13572" width="19.7109375" style="3" customWidth="1"/>
    <col min="13573" max="13573" width="18.42578125" style="3" customWidth="1"/>
    <col min="13574" max="13574" width="20.85546875" style="3" customWidth="1"/>
    <col min="13575" max="13575" width="19" style="3" customWidth="1"/>
    <col min="13576" max="13576" width="18.7109375" style="3" customWidth="1"/>
    <col min="13577" max="13823" width="45.85546875" style="3"/>
    <col min="13824" max="13824" width="7.7109375" style="3" bestFit="1" customWidth="1"/>
    <col min="13825" max="13825" width="67.7109375" style="3" customWidth="1"/>
    <col min="13826" max="13826" width="19" style="3" customWidth="1"/>
    <col min="13827" max="13827" width="20.42578125" style="3" customWidth="1"/>
    <col min="13828" max="13828" width="19.7109375" style="3" customWidth="1"/>
    <col min="13829" max="13829" width="18.42578125" style="3" customWidth="1"/>
    <col min="13830" max="13830" width="20.85546875" style="3" customWidth="1"/>
    <col min="13831" max="13831" width="19" style="3" customWidth="1"/>
    <col min="13832" max="13832" width="18.7109375" style="3" customWidth="1"/>
    <col min="13833" max="14079" width="45.85546875" style="3"/>
    <col min="14080" max="14080" width="7.7109375" style="3" bestFit="1" customWidth="1"/>
    <col min="14081" max="14081" width="67.7109375" style="3" customWidth="1"/>
    <col min="14082" max="14082" width="19" style="3" customWidth="1"/>
    <col min="14083" max="14083" width="20.42578125" style="3" customWidth="1"/>
    <col min="14084" max="14084" width="19.7109375" style="3" customWidth="1"/>
    <col min="14085" max="14085" width="18.42578125" style="3" customWidth="1"/>
    <col min="14086" max="14086" width="20.85546875" style="3" customWidth="1"/>
    <col min="14087" max="14087" width="19" style="3" customWidth="1"/>
    <col min="14088" max="14088" width="18.7109375" style="3" customWidth="1"/>
    <col min="14089" max="14335" width="45.85546875" style="3"/>
    <col min="14336" max="14336" width="7.7109375" style="3" bestFit="1" customWidth="1"/>
    <col min="14337" max="14337" width="67.7109375" style="3" customWidth="1"/>
    <col min="14338" max="14338" width="19" style="3" customWidth="1"/>
    <col min="14339" max="14339" width="20.42578125" style="3" customWidth="1"/>
    <col min="14340" max="14340" width="19.7109375" style="3" customWidth="1"/>
    <col min="14341" max="14341" width="18.42578125" style="3" customWidth="1"/>
    <col min="14342" max="14342" width="20.85546875" style="3" customWidth="1"/>
    <col min="14343" max="14343" width="19" style="3" customWidth="1"/>
    <col min="14344" max="14344" width="18.7109375" style="3" customWidth="1"/>
    <col min="14345" max="14591" width="45.85546875" style="3"/>
    <col min="14592" max="14592" width="7.7109375" style="3" bestFit="1" customWidth="1"/>
    <col min="14593" max="14593" width="67.7109375" style="3" customWidth="1"/>
    <col min="14594" max="14594" width="19" style="3" customWidth="1"/>
    <col min="14595" max="14595" width="20.42578125" style="3" customWidth="1"/>
    <col min="14596" max="14596" width="19.7109375" style="3" customWidth="1"/>
    <col min="14597" max="14597" width="18.42578125" style="3" customWidth="1"/>
    <col min="14598" max="14598" width="20.85546875" style="3" customWidth="1"/>
    <col min="14599" max="14599" width="19" style="3" customWidth="1"/>
    <col min="14600" max="14600" width="18.7109375" style="3" customWidth="1"/>
    <col min="14601" max="14847" width="45.85546875" style="3"/>
    <col min="14848" max="14848" width="7.7109375" style="3" bestFit="1" customWidth="1"/>
    <col min="14849" max="14849" width="67.7109375" style="3" customWidth="1"/>
    <col min="14850" max="14850" width="19" style="3" customWidth="1"/>
    <col min="14851" max="14851" width="20.42578125" style="3" customWidth="1"/>
    <col min="14852" max="14852" width="19.7109375" style="3" customWidth="1"/>
    <col min="14853" max="14853" width="18.42578125" style="3" customWidth="1"/>
    <col min="14854" max="14854" width="20.85546875" style="3" customWidth="1"/>
    <col min="14855" max="14855" width="19" style="3" customWidth="1"/>
    <col min="14856" max="14856" width="18.7109375" style="3" customWidth="1"/>
    <col min="14857" max="15103" width="45.85546875" style="3"/>
    <col min="15104" max="15104" width="7.7109375" style="3" bestFit="1" customWidth="1"/>
    <col min="15105" max="15105" width="67.7109375" style="3" customWidth="1"/>
    <col min="15106" max="15106" width="19" style="3" customWidth="1"/>
    <col min="15107" max="15107" width="20.42578125" style="3" customWidth="1"/>
    <col min="15108" max="15108" width="19.7109375" style="3" customWidth="1"/>
    <col min="15109" max="15109" width="18.42578125" style="3" customWidth="1"/>
    <col min="15110" max="15110" width="20.85546875" style="3" customWidth="1"/>
    <col min="15111" max="15111" width="19" style="3" customWidth="1"/>
    <col min="15112" max="15112" width="18.7109375" style="3" customWidth="1"/>
    <col min="15113" max="15359" width="45.85546875" style="3"/>
    <col min="15360" max="15360" width="7.7109375" style="3" bestFit="1" customWidth="1"/>
    <col min="15361" max="15361" width="67.7109375" style="3" customWidth="1"/>
    <col min="15362" max="15362" width="19" style="3" customWidth="1"/>
    <col min="15363" max="15363" width="20.42578125" style="3" customWidth="1"/>
    <col min="15364" max="15364" width="19.7109375" style="3" customWidth="1"/>
    <col min="15365" max="15365" width="18.42578125" style="3" customWidth="1"/>
    <col min="15366" max="15366" width="20.85546875" style="3" customWidth="1"/>
    <col min="15367" max="15367" width="19" style="3" customWidth="1"/>
    <col min="15368" max="15368" width="18.7109375" style="3" customWidth="1"/>
    <col min="15369" max="15615" width="45.85546875" style="3"/>
    <col min="15616" max="15616" width="7.7109375" style="3" bestFit="1" customWidth="1"/>
    <col min="15617" max="15617" width="67.7109375" style="3" customWidth="1"/>
    <col min="15618" max="15618" width="19" style="3" customWidth="1"/>
    <col min="15619" max="15619" width="20.42578125" style="3" customWidth="1"/>
    <col min="15620" max="15620" width="19.7109375" style="3" customWidth="1"/>
    <col min="15621" max="15621" width="18.42578125" style="3" customWidth="1"/>
    <col min="15622" max="15622" width="20.85546875" style="3" customWidth="1"/>
    <col min="15623" max="15623" width="19" style="3" customWidth="1"/>
    <col min="15624" max="15624" width="18.7109375" style="3" customWidth="1"/>
    <col min="15625" max="15871" width="45.85546875" style="3"/>
    <col min="15872" max="15872" width="7.7109375" style="3" bestFit="1" customWidth="1"/>
    <col min="15873" max="15873" width="67.7109375" style="3" customWidth="1"/>
    <col min="15874" max="15874" width="19" style="3" customWidth="1"/>
    <col min="15875" max="15875" width="20.42578125" style="3" customWidth="1"/>
    <col min="15876" max="15876" width="19.7109375" style="3" customWidth="1"/>
    <col min="15877" max="15877" width="18.42578125" style="3" customWidth="1"/>
    <col min="15878" max="15878" width="20.85546875" style="3" customWidth="1"/>
    <col min="15879" max="15879" width="19" style="3" customWidth="1"/>
    <col min="15880" max="15880" width="18.7109375" style="3" customWidth="1"/>
    <col min="15881" max="16127" width="45.85546875" style="3"/>
    <col min="16128" max="16128" width="7.7109375" style="3" bestFit="1" customWidth="1"/>
    <col min="16129" max="16129" width="67.7109375" style="3" customWidth="1"/>
    <col min="16130" max="16130" width="19" style="3" customWidth="1"/>
    <col min="16131" max="16131" width="20.42578125" style="3" customWidth="1"/>
    <col min="16132" max="16132" width="19.7109375" style="3" customWidth="1"/>
    <col min="16133" max="16133" width="18.42578125" style="3" customWidth="1"/>
    <col min="16134" max="16134" width="20.85546875" style="3" customWidth="1"/>
    <col min="16135" max="16135" width="19" style="3" customWidth="1"/>
    <col min="16136" max="16136" width="18.7109375" style="3" customWidth="1"/>
    <col min="16137" max="16384" width="45.85546875" style="3"/>
  </cols>
  <sheetData>
    <row r="1" spans="1:6" ht="23.25" customHeight="1" x14ac:dyDescent="0.25">
      <c r="B1" s="449" t="s">
        <v>805</v>
      </c>
      <c r="C1" s="2"/>
      <c r="D1" s="2"/>
      <c r="E1" s="2"/>
      <c r="F1" s="2" t="s">
        <v>878</v>
      </c>
    </row>
    <row r="2" spans="1:6" s="7" customFormat="1" ht="24" customHeight="1" x14ac:dyDescent="0.25">
      <c r="A2" s="4"/>
      <c r="B2" s="5"/>
      <c r="C2" s="6"/>
      <c r="D2" s="6"/>
      <c r="E2" s="6"/>
      <c r="F2" s="6"/>
    </row>
    <row r="3" spans="1:6" s="7" customFormat="1" ht="15.95" customHeight="1" thickBot="1" x14ac:dyDescent="0.25">
      <c r="A3" s="4"/>
      <c r="B3" s="8" t="s">
        <v>0</v>
      </c>
      <c r="C3" s="9"/>
      <c r="D3" s="9"/>
      <c r="E3" s="9"/>
      <c r="F3" s="9"/>
    </row>
    <row r="4" spans="1:6" s="7" customFormat="1" ht="23.25" customHeight="1" x14ac:dyDescent="0.2">
      <c r="A4" s="4"/>
      <c r="B4" s="10" t="s">
        <v>1</v>
      </c>
      <c r="C4" s="11" t="s">
        <v>2</v>
      </c>
      <c r="D4" s="12" t="s">
        <v>2</v>
      </c>
      <c r="E4" s="13" t="s">
        <v>3</v>
      </c>
      <c r="F4" s="11" t="s">
        <v>4</v>
      </c>
    </row>
    <row r="5" spans="1:6" ht="15.95" customHeight="1" x14ac:dyDescent="0.2">
      <c r="B5" s="14"/>
      <c r="C5" s="15" t="s">
        <v>5</v>
      </c>
      <c r="D5" s="16" t="s">
        <v>6</v>
      </c>
      <c r="E5" s="14" t="s">
        <v>861</v>
      </c>
      <c r="F5" s="15" t="s">
        <v>7</v>
      </c>
    </row>
    <row r="6" spans="1:6" ht="15.95" customHeight="1" thickBot="1" x14ac:dyDescent="0.25">
      <c r="B6" s="17"/>
      <c r="C6" s="18" t="s">
        <v>8</v>
      </c>
      <c r="D6" s="19" t="s">
        <v>9</v>
      </c>
      <c r="E6" s="17" t="s">
        <v>9</v>
      </c>
      <c r="F6" s="18"/>
    </row>
    <row r="7" spans="1:6" ht="15.95" customHeight="1" thickTop="1" thickBot="1" x14ac:dyDescent="0.25">
      <c r="B7" s="20" t="s">
        <v>10</v>
      </c>
      <c r="C7" s="21">
        <v>182060000</v>
      </c>
      <c r="D7" s="21">
        <v>186783210</v>
      </c>
      <c r="E7" s="21">
        <v>213243826.53</v>
      </c>
      <c r="F7" s="21">
        <f>SUM(E7/D7*100)</f>
        <v>114.16648559043396</v>
      </c>
    </row>
    <row r="8" spans="1:6" ht="15.95" customHeight="1" thickBot="1" x14ac:dyDescent="0.25">
      <c r="A8" s="22"/>
      <c r="B8" s="20" t="s">
        <v>11</v>
      </c>
      <c r="C8" s="21">
        <v>7790500</v>
      </c>
      <c r="D8" s="21">
        <v>8447926</v>
      </c>
      <c r="E8" s="21">
        <v>26967557.199999999</v>
      </c>
      <c r="F8" s="21">
        <f>SUM(E8/D8*100)</f>
        <v>319.22103957823492</v>
      </c>
    </row>
    <row r="9" spans="1:6" ht="15.95" customHeight="1" thickBot="1" x14ac:dyDescent="0.25">
      <c r="A9" s="22"/>
      <c r="B9" s="20" t="s">
        <v>12</v>
      </c>
      <c r="C9" s="21">
        <v>2000000</v>
      </c>
      <c r="D9" s="21">
        <v>2000000</v>
      </c>
      <c r="E9" s="21">
        <v>1350018</v>
      </c>
      <c r="F9" s="21">
        <f>SUM(E9/D9*100)</f>
        <v>67.500900000000001</v>
      </c>
    </row>
    <row r="10" spans="1:6" ht="15.95" customHeight="1" x14ac:dyDescent="0.2">
      <c r="A10" s="22"/>
      <c r="B10" s="23" t="s">
        <v>13</v>
      </c>
      <c r="C10" s="24">
        <v>37904100</v>
      </c>
      <c r="D10" s="24">
        <v>77736861.719999999</v>
      </c>
      <c r="E10" s="25">
        <v>433340657.10000002</v>
      </c>
      <c r="F10" s="24">
        <f>SUM(E10/D10*100)</f>
        <v>557.44552521408377</v>
      </c>
    </row>
    <row r="11" spans="1:6" ht="15.95" customHeight="1" thickBot="1" x14ac:dyDescent="0.25">
      <c r="A11" s="22"/>
      <c r="B11" s="26" t="s">
        <v>14</v>
      </c>
      <c r="C11" s="27">
        <v>1621000</v>
      </c>
      <c r="D11" s="28">
        <v>1621000</v>
      </c>
      <c r="E11" s="29">
        <v>352078267.69</v>
      </c>
      <c r="F11" s="30" t="s">
        <v>15</v>
      </c>
    </row>
    <row r="12" spans="1:6" ht="15.95" customHeight="1" thickBot="1" x14ac:dyDescent="0.25">
      <c r="A12" s="22"/>
      <c r="B12" s="20" t="s">
        <v>16</v>
      </c>
      <c r="C12" s="31">
        <f>SUM(C10-C11)</f>
        <v>36283100</v>
      </c>
      <c r="D12" s="31">
        <f>SUM(D10-D11)</f>
        <v>76115861.719999999</v>
      </c>
      <c r="E12" s="31">
        <f>SUM(E10-E11)</f>
        <v>81262389.410000026</v>
      </c>
      <c r="F12" s="31">
        <f>SUM(E12/D10*100)</f>
        <v>104.53520712310025</v>
      </c>
    </row>
    <row r="13" spans="1:6" ht="15.95" customHeight="1" thickBot="1" x14ac:dyDescent="0.25">
      <c r="A13" s="22"/>
      <c r="B13" s="32" t="s">
        <v>17</v>
      </c>
      <c r="C13" s="33">
        <f>SUM(C7,C8,C9,C12)</f>
        <v>228133600</v>
      </c>
      <c r="D13" s="33">
        <f>SUM(D7,D8,D9,D12)</f>
        <v>273346997.72000003</v>
      </c>
      <c r="E13" s="33">
        <f>SUM(E7,E8,E9,E12)</f>
        <v>322823791.13999999</v>
      </c>
      <c r="F13" s="34">
        <f>SUM(E13/D13*100)</f>
        <v>118.10036101829841</v>
      </c>
    </row>
    <row r="14" spans="1:6" ht="15.95" customHeight="1" thickTop="1" x14ac:dyDescent="0.2">
      <c r="A14" s="22"/>
      <c r="B14" s="35" t="s">
        <v>18</v>
      </c>
      <c r="C14" s="36">
        <v>228683600</v>
      </c>
      <c r="D14" s="36">
        <v>307664565.56</v>
      </c>
      <c r="E14" s="36">
        <v>581661001.26999998</v>
      </c>
      <c r="F14" s="37">
        <f>SUM(E14/D14*100)</f>
        <v>189.05687114513219</v>
      </c>
    </row>
    <row r="15" spans="1:6" ht="15.95" customHeight="1" x14ac:dyDescent="0.2">
      <c r="A15" s="22"/>
      <c r="B15" s="38" t="s">
        <v>14</v>
      </c>
      <c r="C15" s="39">
        <v>1621000</v>
      </c>
      <c r="D15" s="39">
        <v>1621000</v>
      </c>
      <c r="E15" s="39">
        <v>352078267.69</v>
      </c>
      <c r="F15" s="39" t="s">
        <v>19</v>
      </c>
    </row>
    <row r="16" spans="1:6" ht="15.95" customHeight="1" thickBot="1" x14ac:dyDescent="0.25">
      <c r="A16" s="22"/>
      <c r="B16" s="40" t="s">
        <v>20</v>
      </c>
      <c r="C16" s="30">
        <f>SUM(C14-C15)</f>
        <v>227062600</v>
      </c>
      <c r="D16" s="30">
        <f>SUM(D14-D15)</f>
        <v>306043565.56</v>
      </c>
      <c r="E16" s="30">
        <f>SUM(E14-E15)</f>
        <v>229582733.57999998</v>
      </c>
      <c r="F16" s="21">
        <f>SUM(E16/D16*100)</f>
        <v>75.016356955555779</v>
      </c>
    </row>
    <row r="17" spans="1:6" ht="15.95" customHeight="1" thickBot="1" x14ac:dyDescent="0.25">
      <c r="A17" s="22"/>
      <c r="B17" s="41" t="s">
        <v>21</v>
      </c>
      <c r="C17" s="42">
        <v>58894000</v>
      </c>
      <c r="D17" s="42">
        <v>179911258.16</v>
      </c>
      <c r="E17" s="42">
        <v>68048933.469999999</v>
      </c>
      <c r="F17" s="21">
        <f>SUM(E17/D17*100)</f>
        <v>37.823610465489729</v>
      </c>
    </row>
    <row r="18" spans="1:6" ht="15.95" customHeight="1" thickBot="1" x14ac:dyDescent="0.25">
      <c r="A18" s="22"/>
      <c r="B18" s="43" t="s">
        <v>22</v>
      </c>
      <c r="C18" s="44">
        <f>SUM(C16:C17)</f>
        <v>285956600</v>
      </c>
      <c r="D18" s="44">
        <f>SUM(D16:D17)</f>
        <v>485954823.72000003</v>
      </c>
      <c r="E18" s="44">
        <f>SUM(E16:E17)</f>
        <v>297631667.04999995</v>
      </c>
      <c r="F18" s="44">
        <f>SUM(E18/D18*100)</f>
        <v>61.246776968200422</v>
      </c>
    </row>
    <row r="19" spans="1:6" ht="15.95" customHeight="1" thickBot="1" x14ac:dyDescent="0.25">
      <c r="A19" s="22"/>
      <c r="B19" s="46" t="s">
        <v>23</v>
      </c>
      <c r="C19" s="47">
        <f>SUM(C13-C18)</f>
        <v>-57823000</v>
      </c>
      <c r="D19" s="47">
        <f>SUM(D13-D18)</f>
        <v>-212607826</v>
      </c>
      <c r="E19" s="47">
        <f>SUM(E13-E18)</f>
        <v>25192124.090000033</v>
      </c>
      <c r="F19" s="47" t="s">
        <v>15</v>
      </c>
    </row>
    <row r="20" spans="1:6" ht="15.95" customHeight="1" thickTop="1" thickBot="1" x14ac:dyDescent="0.25">
      <c r="A20" s="22"/>
      <c r="B20" s="48" t="s">
        <v>24</v>
      </c>
      <c r="C20" s="49">
        <f>SUM(C19*-1)</f>
        <v>57823000</v>
      </c>
      <c r="D20" s="49">
        <f>SUM(D19*-1)</f>
        <v>212607826</v>
      </c>
      <c r="E20" s="49">
        <f>SUM(E19*-1)</f>
        <v>-25192124.090000033</v>
      </c>
      <c r="F20" s="49" t="s">
        <v>15</v>
      </c>
    </row>
    <row r="21" spans="1:6" ht="15.95" customHeight="1" x14ac:dyDescent="0.2">
      <c r="A21" s="22"/>
      <c r="B21" s="50"/>
      <c r="C21" s="51"/>
      <c r="D21" s="51"/>
      <c r="E21" s="51"/>
      <c r="F21" s="51"/>
    </row>
    <row r="22" spans="1:6" ht="15.95" customHeight="1" x14ac:dyDescent="0.2">
      <c r="B22" s="432" t="s">
        <v>25</v>
      </c>
      <c r="C22" s="432"/>
      <c r="D22" s="432"/>
      <c r="E22" s="432"/>
      <c r="F22" s="432"/>
    </row>
    <row r="23" spans="1:6" ht="15.95" customHeight="1" x14ac:dyDescent="0.25">
      <c r="B23" s="433" t="s">
        <v>808</v>
      </c>
      <c r="C23" s="433"/>
      <c r="D23" s="433"/>
      <c r="E23" s="433"/>
      <c r="F23" s="433"/>
    </row>
    <row r="24" spans="1:6" ht="15.95" customHeight="1" x14ac:dyDescent="0.2">
      <c r="B24" s="434" t="s">
        <v>806</v>
      </c>
      <c r="C24" s="434"/>
      <c r="D24" s="434"/>
      <c r="E24" s="434"/>
      <c r="F24" s="434"/>
    </row>
    <row r="25" spans="1:6" s="53" customFormat="1" ht="15.95" customHeight="1" x14ac:dyDescent="0.2">
      <c r="A25" s="52"/>
      <c r="B25" s="435" t="s">
        <v>807</v>
      </c>
      <c r="C25" s="435"/>
      <c r="D25" s="435"/>
      <c r="E25" s="435"/>
      <c r="F25" s="435"/>
    </row>
    <row r="26" spans="1:6" s="53" customFormat="1" ht="15.95" customHeight="1" x14ac:dyDescent="0.2">
      <c r="A26" s="52"/>
      <c r="B26" s="435" t="s">
        <v>809</v>
      </c>
      <c r="C26" s="435"/>
      <c r="D26" s="435"/>
      <c r="E26" s="435"/>
      <c r="F26" s="435"/>
    </row>
    <row r="27" spans="1:6" s="53" customFormat="1" ht="15.95" customHeight="1" x14ac:dyDescent="0.2">
      <c r="A27" s="52"/>
      <c r="B27" s="435" t="s">
        <v>862</v>
      </c>
      <c r="C27" s="435"/>
      <c r="D27" s="435"/>
      <c r="E27" s="435"/>
      <c r="F27" s="435"/>
    </row>
    <row r="28" spans="1:6" s="55" customFormat="1" ht="15.95" customHeight="1" x14ac:dyDescent="0.2">
      <c r="A28" s="54"/>
      <c r="B28" s="431" t="s">
        <v>810</v>
      </c>
      <c r="C28" s="431"/>
      <c r="D28" s="431"/>
      <c r="E28" s="431"/>
      <c r="F28" s="431"/>
    </row>
    <row r="29" spans="1:6" s="55" customFormat="1" ht="15.95" customHeight="1" x14ac:dyDescent="0.2">
      <c r="A29" s="54"/>
      <c r="B29" s="435" t="s">
        <v>26</v>
      </c>
      <c r="C29" s="435"/>
      <c r="D29" s="435"/>
      <c r="E29" s="435"/>
      <c r="F29" s="435"/>
    </row>
    <row r="30" spans="1:6" s="55" customFormat="1" ht="15.95" customHeight="1" x14ac:dyDescent="0.2">
      <c r="A30" s="54"/>
      <c r="B30" s="431" t="s">
        <v>27</v>
      </c>
      <c r="C30" s="431"/>
      <c r="D30" s="431"/>
      <c r="E30" s="431"/>
      <c r="F30" s="431"/>
    </row>
    <row r="31" spans="1:6" s="55" customFormat="1" ht="15.95" customHeight="1" x14ac:dyDescent="0.2">
      <c r="A31" s="54"/>
      <c r="B31" s="431" t="s">
        <v>28</v>
      </c>
      <c r="C31" s="431"/>
      <c r="D31" s="431"/>
      <c r="E31" s="431"/>
      <c r="F31" s="431"/>
    </row>
    <row r="32" spans="1:6" s="55" customFormat="1" ht="15.95" customHeight="1" x14ac:dyDescent="0.2">
      <c r="A32" s="54"/>
      <c r="B32" s="436" t="s">
        <v>29</v>
      </c>
      <c r="C32" s="431"/>
      <c r="D32" s="431"/>
      <c r="E32" s="431"/>
      <c r="F32" s="431"/>
    </row>
    <row r="33" spans="1:6" s="55" customFormat="1" ht="15.95" customHeight="1" x14ac:dyDescent="0.2">
      <c r="A33" s="54"/>
      <c r="B33" s="431" t="s">
        <v>811</v>
      </c>
      <c r="C33" s="431"/>
      <c r="D33" s="431"/>
      <c r="E33" s="431"/>
      <c r="F33" s="431"/>
    </row>
    <row r="34" spans="1:6" s="55" customFormat="1" ht="15.95" customHeight="1" x14ac:dyDescent="0.2">
      <c r="A34" s="54"/>
      <c r="B34" s="438"/>
      <c r="C34" s="438"/>
      <c r="D34" s="438"/>
      <c r="E34" s="438"/>
      <c r="F34" s="438"/>
    </row>
    <row r="35" spans="1:6" s="55" customFormat="1" ht="15.95" customHeight="1" x14ac:dyDescent="0.2">
      <c r="A35" s="54"/>
      <c r="B35" s="438"/>
      <c r="C35" s="438"/>
      <c r="D35" s="438"/>
      <c r="E35" s="438"/>
      <c r="F35" s="438"/>
    </row>
    <row r="36" spans="1:6" s="55" customFormat="1" ht="15.95" customHeight="1" x14ac:dyDescent="0.2">
      <c r="A36" s="56"/>
      <c r="B36" s="438"/>
      <c r="C36" s="438"/>
      <c r="D36" s="438"/>
      <c r="E36" s="438"/>
      <c r="F36" s="438"/>
    </row>
    <row r="37" spans="1:6" s="7" customFormat="1" ht="15.95" customHeight="1" thickBot="1" x14ac:dyDescent="0.25">
      <c r="A37" s="57"/>
      <c r="B37" s="58"/>
      <c r="C37" s="59"/>
      <c r="D37" s="59"/>
      <c r="E37" s="59"/>
      <c r="F37" s="59"/>
    </row>
    <row r="38" spans="1:6" s="64" customFormat="1" ht="15.95" customHeight="1" thickBot="1" x14ac:dyDescent="0.3">
      <c r="A38" s="60" t="s">
        <v>30</v>
      </c>
      <c r="B38" s="61" t="s">
        <v>812</v>
      </c>
      <c r="C38" s="62"/>
      <c r="D38" s="62"/>
      <c r="E38" s="62"/>
      <c r="F38" s="63"/>
    </row>
    <row r="39" spans="1:6" s="64" customFormat="1" ht="15.95" customHeight="1" thickBot="1" x14ac:dyDescent="0.3">
      <c r="A39" s="65"/>
      <c r="B39" s="439" t="s">
        <v>1</v>
      </c>
      <c r="C39" s="66" t="s">
        <v>31</v>
      </c>
      <c r="D39" s="66" t="s">
        <v>32</v>
      </c>
      <c r="E39" s="66" t="s">
        <v>3</v>
      </c>
      <c r="F39" s="66" t="s">
        <v>33</v>
      </c>
    </row>
    <row r="40" spans="1:6" s="64" customFormat="1" ht="15.95" customHeight="1" thickBot="1" x14ac:dyDescent="0.3">
      <c r="A40" s="67"/>
      <c r="B40" s="440"/>
      <c r="C40" s="68" t="s">
        <v>34</v>
      </c>
      <c r="D40" s="68" t="s">
        <v>34</v>
      </c>
      <c r="E40" s="68" t="s">
        <v>34</v>
      </c>
      <c r="F40" s="68"/>
    </row>
    <row r="41" spans="1:6" ht="15.95" customHeight="1" thickBot="1" x14ac:dyDescent="0.3">
      <c r="A41" s="69"/>
      <c r="B41" s="70" t="s">
        <v>35</v>
      </c>
      <c r="C41" s="71"/>
      <c r="D41" s="71"/>
      <c r="E41" s="71"/>
      <c r="F41" s="72"/>
    </row>
    <row r="42" spans="1:6" ht="15.95" customHeight="1" x14ac:dyDescent="0.2">
      <c r="A42" s="73">
        <v>1111</v>
      </c>
      <c r="B42" s="74" t="s">
        <v>36</v>
      </c>
      <c r="C42" s="75">
        <v>42000000</v>
      </c>
      <c r="D42" s="75">
        <v>42000000</v>
      </c>
      <c r="E42" s="75">
        <v>32729740.859999999</v>
      </c>
      <c r="F42" s="76">
        <f t="shared" ref="F42:F47" si="0">SUM(E42/D42*100)</f>
        <v>77.927954428571425</v>
      </c>
    </row>
    <row r="43" spans="1:6" ht="15.95" customHeight="1" x14ac:dyDescent="0.2">
      <c r="A43" s="73">
        <v>1112</v>
      </c>
      <c r="B43" s="77" t="s">
        <v>37</v>
      </c>
      <c r="C43" s="78">
        <v>600000</v>
      </c>
      <c r="D43" s="79">
        <v>600000</v>
      </c>
      <c r="E43" s="78">
        <v>1967506.65</v>
      </c>
      <c r="F43" s="80">
        <f t="shared" si="0"/>
        <v>327.91777499999995</v>
      </c>
    </row>
    <row r="44" spans="1:6" ht="15.95" customHeight="1" x14ac:dyDescent="0.2">
      <c r="A44" s="73">
        <v>1113</v>
      </c>
      <c r="B44" s="77" t="s">
        <v>38</v>
      </c>
      <c r="C44" s="78">
        <v>3600000</v>
      </c>
      <c r="D44" s="79">
        <v>3600000</v>
      </c>
      <c r="E44" s="78">
        <v>5102336.12</v>
      </c>
      <c r="F44" s="80">
        <f t="shared" si="0"/>
        <v>141.73155888888888</v>
      </c>
    </row>
    <row r="45" spans="1:6" ht="15.95" customHeight="1" x14ac:dyDescent="0.2">
      <c r="A45" s="73">
        <v>1121</v>
      </c>
      <c r="B45" s="77" t="s">
        <v>39</v>
      </c>
      <c r="C45" s="78">
        <v>28000000</v>
      </c>
      <c r="D45" s="79">
        <v>28000000</v>
      </c>
      <c r="E45" s="78">
        <v>43050127.789999999</v>
      </c>
      <c r="F45" s="80">
        <f t="shared" si="0"/>
        <v>153.75045639285713</v>
      </c>
    </row>
    <row r="46" spans="1:6" ht="15.95" customHeight="1" x14ac:dyDescent="0.2">
      <c r="A46" s="73">
        <v>1122</v>
      </c>
      <c r="B46" s="77" t="s">
        <v>40</v>
      </c>
      <c r="C46" s="78">
        <v>1150000</v>
      </c>
      <c r="D46" s="79">
        <v>5873210</v>
      </c>
      <c r="E46" s="78">
        <v>7168890</v>
      </c>
      <c r="F46" s="80">
        <f t="shared" si="0"/>
        <v>122.06084917787719</v>
      </c>
    </row>
    <row r="47" spans="1:6" ht="15.95" customHeight="1" x14ac:dyDescent="0.2">
      <c r="A47" s="73">
        <v>1211</v>
      </c>
      <c r="B47" s="77" t="s">
        <v>41</v>
      </c>
      <c r="C47" s="78">
        <v>81000000</v>
      </c>
      <c r="D47" s="79">
        <v>81000000</v>
      </c>
      <c r="E47" s="78">
        <v>96276345.75</v>
      </c>
      <c r="F47" s="80">
        <f t="shared" si="0"/>
        <v>118.8596861111111</v>
      </c>
    </row>
    <row r="48" spans="1:6" ht="15.95" customHeight="1" x14ac:dyDescent="0.2">
      <c r="A48" s="73">
        <v>1334</v>
      </c>
      <c r="B48" s="77" t="s">
        <v>42</v>
      </c>
      <c r="C48" s="78">
        <v>0</v>
      </c>
      <c r="D48" s="79">
        <v>0</v>
      </c>
      <c r="E48" s="78">
        <v>190041.7</v>
      </c>
      <c r="F48" s="80" t="s">
        <v>15</v>
      </c>
    </row>
    <row r="49" spans="1:6" ht="15.95" customHeight="1" x14ac:dyDescent="0.2">
      <c r="A49" s="73">
        <v>1335</v>
      </c>
      <c r="B49" s="77" t="s">
        <v>43</v>
      </c>
      <c r="C49" s="78">
        <v>0</v>
      </c>
      <c r="D49" s="79">
        <v>0</v>
      </c>
      <c r="E49" s="78">
        <v>8438.4</v>
      </c>
      <c r="F49" s="80" t="s">
        <v>15</v>
      </c>
    </row>
    <row r="50" spans="1:6" ht="15.95" customHeight="1" x14ac:dyDescent="0.2">
      <c r="A50" s="73">
        <v>1340</v>
      </c>
      <c r="B50" s="77" t="s">
        <v>44</v>
      </c>
      <c r="C50" s="78">
        <v>4700000</v>
      </c>
      <c r="D50" s="79">
        <v>4700000</v>
      </c>
      <c r="E50" s="78">
        <v>4705324.8099999996</v>
      </c>
      <c r="F50" s="80">
        <f>SUM(E50/D50*100)</f>
        <v>100.11329382978722</v>
      </c>
    </row>
    <row r="51" spans="1:6" ht="15.95" customHeight="1" x14ac:dyDescent="0.2">
      <c r="A51" s="73">
        <v>1341</v>
      </c>
      <c r="B51" s="77" t="s">
        <v>45</v>
      </c>
      <c r="C51" s="78">
        <v>330000</v>
      </c>
      <c r="D51" s="79">
        <v>330000</v>
      </c>
      <c r="E51" s="78">
        <v>349023</v>
      </c>
      <c r="F51" s="80">
        <f>SUM(E51/D51*100)</f>
        <v>105.76454545454546</v>
      </c>
    </row>
    <row r="52" spans="1:6" ht="15.95" customHeight="1" x14ac:dyDescent="0.2">
      <c r="A52" s="73">
        <v>1342</v>
      </c>
      <c r="B52" s="77" t="s">
        <v>46</v>
      </c>
      <c r="C52" s="78">
        <v>80000</v>
      </c>
      <c r="D52" s="79">
        <v>80000</v>
      </c>
      <c r="E52" s="78">
        <v>149385</v>
      </c>
      <c r="F52" s="80">
        <f>SUM(E52/D52*100)</f>
        <v>186.73124999999999</v>
      </c>
    </row>
    <row r="53" spans="1:6" ht="15.95" customHeight="1" x14ac:dyDescent="0.2">
      <c r="A53" s="73">
        <v>1343</v>
      </c>
      <c r="B53" s="77" t="s">
        <v>47</v>
      </c>
      <c r="C53" s="78">
        <v>200000</v>
      </c>
      <c r="D53" s="79">
        <v>200000</v>
      </c>
      <c r="E53" s="78">
        <v>177543</v>
      </c>
      <c r="F53" s="80">
        <f>SUM(E53/D53*100)</f>
        <v>88.771500000000003</v>
      </c>
    </row>
    <row r="54" spans="1:6" ht="15.95" customHeight="1" x14ac:dyDescent="0.2">
      <c r="A54" s="73">
        <v>1346</v>
      </c>
      <c r="B54" s="77" t="s">
        <v>48</v>
      </c>
      <c r="C54" s="81">
        <v>2000000</v>
      </c>
      <c r="D54" s="82">
        <v>2000000</v>
      </c>
      <c r="E54" s="81">
        <v>0</v>
      </c>
      <c r="F54" s="83">
        <f>SUM(E54/D54*100)</f>
        <v>0</v>
      </c>
    </row>
    <row r="55" spans="1:6" ht="15.95" customHeight="1" x14ac:dyDescent="0.2">
      <c r="A55" s="73">
        <v>1353</v>
      </c>
      <c r="B55" s="77" t="s">
        <v>49</v>
      </c>
      <c r="C55" s="78">
        <v>0</v>
      </c>
      <c r="D55" s="79">
        <v>0</v>
      </c>
      <c r="E55" s="78">
        <v>555600</v>
      </c>
      <c r="F55" s="80" t="s">
        <v>15</v>
      </c>
    </row>
    <row r="56" spans="1:6" ht="15.95" customHeight="1" x14ac:dyDescent="0.2">
      <c r="A56" s="73">
        <v>1356</v>
      </c>
      <c r="B56" s="77" t="s">
        <v>50</v>
      </c>
      <c r="C56" s="78">
        <v>0</v>
      </c>
      <c r="D56" s="79">
        <v>0</v>
      </c>
      <c r="E56" s="78">
        <v>388.51</v>
      </c>
      <c r="F56" s="80" t="s">
        <v>15</v>
      </c>
    </row>
    <row r="57" spans="1:6" ht="15.95" customHeight="1" x14ac:dyDescent="0.2">
      <c r="A57" s="73">
        <v>1359</v>
      </c>
      <c r="B57" s="77" t="s">
        <v>51</v>
      </c>
      <c r="C57" s="78">
        <v>0</v>
      </c>
      <c r="D57" s="79">
        <v>0</v>
      </c>
      <c r="E57" s="78">
        <v>38000</v>
      </c>
      <c r="F57" s="80" t="s">
        <v>15</v>
      </c>
    </row>
    <row r="58" spans="1:6" ht="15.95" customHeight="1" x14ac:dyDescent="0.2">
      <c r="A58" s="73">
        <v>1361</v>
      </c>
      <c r="B58" s="77" t="s">
        <v>52</v>
      </c>
      <c r="C58" s="78">
        <v>7000000</v>
      </c>
      <c r="D58" s="79">
        <v>7000000</v>
      </c>
      <c r="E58" s="78">
        <v>8004659</v>
      </c>
      <c r="F58" s="80">
        <f>SUM(E58/D58*100)</f>
        <v>114.35227142857143</v>
      </c>
    </row>
    <row r="59" spans="1:6" ht="15.95" customHeight="1" x14ac:dyDescent="0.2">
      <c r="A59" s="73"/>
      <c r="B59" s="85" t="s">
        <v>53</v>
      </c>
      <c r="C59" s="86"/>
      <c r="D59" s="79"/>
      <c r="E59" s="87">
        <v>848920</v>
      </c>
      <c r="F59" s="88"/>
    </row>
    <row r="60" spans="1:6" ht="15.95" customHeight="1" x14ac:dyDescent="0.2">
      <c r="A60" s="73"/>
      <c r="B60" s="85" t="s">
        <v>54</v>
      </c>
      <c r="C60" s="86"/>
      <c r="D60" s="79"/>
      <c r="E60" s="87">
        <v>97900</v>
      </c>
      <c r="F60" s="89"/>
    </row>
    <row r="61" spans="1:6" ht="15.95" customHeight="1" x14ac:dyDescent="0.2">
      <c r="A61" s="73"/>
      <c r="B61" s="85" t="s">
        <v>55</v>
      </c>
      <c r="C61" s="86"/>
      <c r="D61" s="79"/>
      <c r="E61" s="87">
        <v>181355</v>
      </c>
      <c r="F61" s="89"/>
    </row>
    <row r="62" spans="1:6" ht="15.95" customHeight="1" x14ac:dyDescent="0.2">
      <c r="A62" s="73"/>
      <c r="B62" s="85" t="s">
        <v>56</v>
      </c>
      <c r="C62" s="86"/>
      <c r="D62" s="79"/>
      <c r="E62" s="87">
        <v>14480</v>
      </c>
      <c r="F62" s="89"/>
    </row>
    <row r="63" spans="1:6" ht="15.95" customHeight="1" x14ac:dyDescent="0.2">
      <c r="A63" s="73"/>
      <c r="B63" s="85" t="s">
        <v>57</v>
      </c>
      <c r="C63" s="86"/>
      <c r="D63" s="79"/>
      <c r="E63" s="87">
        <v>2100</v>
      </c>
      <c r="F63" s="89"/>
    </row>
    <row r="64" spans="1:6" ht="15.95" customHeight="1" x14ac:dyDescent="0.2">
      <c r="A64" s="73"/>
      <c r="B64" s="85" t="s">
        <v>58</v>
      </c>
      <c r="C64" s="86"/>
      <c r="D64" s="79"/>
      <c r="E64" s="87">
        <v>302360</v>
      </c>
      <c r="F64" s="89"/>
    </row>
    <row r="65" spans="1:6" ht="15.95" customHeight="1" x14ac:dyDescent="0.2">
      <c r="A65" s="73"/>
      <c r="B65" s="85" t="s">
        <v>59</v>
      </c>
      <c r="C65" s="86"/>
      <c r="D65" s="79"/>
      <c r="E65" s="87">
        <v>7160</v>
      </c>
      <c r="F65" s="89"/>
    </row>
    <row r="66" spans="1:6" ht="15.95" customHeight="1" x14ac:dyDescent="0.2">
      <c r="A66" s="73"/>
      <c r="B66" s="85" t="s">
        <v>60</v>
      </c>
      <c r="C66" s="86"/>
      <c r="D66" s="79"/>
      <c r="E66" s="87">
        <v>135100</v>
      </c>
      <c r="F66" s="89"/>
    </row>
    <row r="67" spans="1:6" ht="15.95" customHeight="1" x14ac:dyDescent="0.2">
      <c r="A67" s="73"/>
      <c r="B67" s="85" t="s">
        <v>61</v>
      </c>
      <c r="C67" s="86"/>
      <c r="D67" s="79"/>
      <c r="E67" s="87">
        <v>800</v>
      </c>
      <c r="F67" s="89"/>
    </row>
    <row r="68" spans="1:6" ht="15.95" customHeight="1" x14ac:dyDescent="0.2">
      <c r="A68" s="73"/>
      <c r="B68" s="85" t="s">
        <v>62</v>
      </c>
      <c r="C68" s="86"/>
      <c r="D68" s="79"/>
      <c r="E68" s="87">
        <v>5681957</v>
      </c>
      <c r="F68" s="89"/>
    </row>
    <row r="69" spans="1:6" ht="15.95" customHeight="1" x14ac:dyDescent="0.2">
      <c r="A69" s="73"/>
      <c r="B69" s="85" t="s">
        <v>63</v>
      </c>
      <c r="C69" s="86"/>
      <c r="D69" s="79"/>
      <c r="E69" s="87">
        <v>132150</v>
      </c>
      <c r="F69" s="89"/>
    </row>
    <row r="70" spans="1:6" ht="15.95" customHeight="1" x14ac:dyDescent="0.2">
      <c r="A70" s="73"/>
      <c r="B70" s="85" t="s">
        <v>64</v>
      </c>
      <c r="C70" s="86"/>
      <c r="D70" s="79"/>
      <c r="E70" s="87">
        <v>510500</v>
      </c>
      <c r="F70" s="89"/>
    </row>
    <row r="71" spans="1:6" ht="15.95" customHeight="1" x14ac:dyDescent="0.2">
      <c r="A71" s="73"/>
      <c r="B71" s="85" t="s">
        <v>65</v>
      </c>
      <c r="C71" s="86"/>
      <c r="D71" s="79"/>
      <c r="E71" s="87">
        <v>8525</v>
      </c>
      <c r="F71" s="89"/>
    </row>
    <row r="72" spans="1:6" ht="15.95" customHeight="1" x14ac:dyDescent="0.2">
      <c r="A72" s="73"/>
      <c r="B72" s="85" t="s">
        <v>66</v>
      </c>
      <c r="C72" s="86"/>
      <c r="D72" s="79"/>
      <c r="E72" s="87">
        <v>8000</v>
      </c>
      <c r="F72" s="89"/>
    </row>
    <row r="73" spans="1:6" ht="15.95" customHeight="1" x14ac:dyDescent="0.2">
      <c r="A73" s="73"/>
      <c r="B73" s="85" t="s">
        <v>824</v>
      </c>
      <c r="C73" s="86"/>
      <c r="D73" s="79"/>
      <c r="E73" s="87">
        <v>3500</v>
      </c>
      <c r="F73" s="89"/>
    </row>
    <row r="74" spans="1:6" ht="15.95" customHeight="1" x14ac:dyDescent="0.2">
      <c r="A74" s="73"/>
      <c r="B74" s="85" t="s">
        <v>825</v>
      </c>
      <c r="C74" s="86"/>
      <c r="D74" s="79"/>
      <c r="E74" s="87">
        <v>68960</v>
      </c>
      <c r="F74" s="89"/>
    </row>
    <row r="75" spans="1:6" ht="15.95" customHeight="1" x14ac:dyDescent="0.2">
      <c r="A75" s="73"/>
      <c r="B75" s="85" t="s">
        <v>826</v>
      </c>
      <c r="C75" s="86"/>
      <c r="D75" s="79"/>
      <c r="E75" s="87">
        <v>292</v>
      </c>
      <c r="F75" s="89"/>
    </row>
    <row r="76" spans="1:6" ht="15.95" customHeight="1" x14ac:dyDescent="0.2">
      <c r="A76" s="73"/>
      <c r="B76" s="85" t="s">
        <v>67</v>
      </c>
      <c r="C76" s="86"/>
      <c r="D76" s="79"/>
      <c r="E76" s="87">
        <v>400</v>
      </c>
      <c r="F76" s="89"/>
    </row>
    <row r="77" spans="1:6" ht="15.95" customHeight="1" x14ac:dyDescent="0.2">
      <c r="A77" s="73"/>
      <c r="B77" s="85" t="s">
        <v>68</v>
      </c>
      <c r="C77" s="86"/>
      <c r="D77" s="79"/>
      <c r="E77" s="87">
        <v>200</v>
      </c>
      <c r="F77" s="89"/>
    </row>
    <row r="78" spans="1:6" ht="15.95" customHeight="1" x14ac:dyDescent="0.2">
      <c r="A78" s="90">
        <v>1381</v>
      </c>
      <c r="B78" s="91" t="s">
        <v>69</v>
      </c>
      <c r="C78" s="86">
        <v>800000</v>
      </c>
      <c r="D78" s="78">
        <v>800000</v>
      </c>
      <c r="E78" s="92">
        <v>1321056.97</v>
      </c>
      <c r="F78" s="93">
        <f>SUM(E78/D78*100)</f>
        <v>165.13212124999998</v>
      </c>
    </row>
    <row r="79" spans="1:6" ht="15.95" customHeight="1" x14ac:dyDescent="0.2">
      <c r="A79" s="90">
        <v>1382</v>
      </c>
      <c r="B79" s="91" t="s">
        <v>70</v>
      </c>
      <c r="C79" s="86">
        <v>0</v>
      </c>
      <c r="D79" s="94">
        <v>0</v>
      </c>
      <c r="E79" s="92">
        <v>99379.9</v>
      </c>
      <c r="F79" s="93" t="s">
        <v>15</v>
      </c>
    </row>
    <row r="80" spans="1:6" s="99" customFormat="1" ht="15.95" customHeight="1" thickBot="1" x14ac:dyDescent="0.25">
      <c r="A80" s="95">
        <v>1511</v>
      </c>
      <c r="B80" s="96" t="s">
        <v>71</v>
      </c>
      <c r="C80" s="97">
        <v>10600000</v>
      </c>
      <c r="D80" s="97">
        <v>10600000</v>
      </c>
      <c r="E80" s="97">
        <v>11350039.07</v>
      </c>
      <c r="F80" s="98">
        <f>SUM(E80/D80*100)</f>
        <v>107.07584028301886</v>
      </c>
    </row>
    <row r="81" spans="1:6" ht="15.95" customHeight="1" thickBot="1" x14ac:dyDescent="0.3">
      <c r="A81" s="100" t="s">
        <v>72</v>
      </c>
      <c r="B81" s="101" t="s">
        <v>73</v>
      </c>
      <c r="C81" s="102">
        <f>SUM(C42:C58)+C78+C80+C79</f>
        <v>182060000</v>
      </c>
      <c r="D81" s="102">
        <f>SUM(D42:D58)+D78+D80+D79</f>
        <v>186783210</v>
      </c>
      <c r="E81" s="102">
        <f>SUM(E42:E58)+E78+E80+E79</f>
        <v>213243826.52999997</v>
      </c>
      <c r="F81" s="103">
        <f>SUM(E81/D81*100)</f>
        <v>114.16648559043394</v>
      </c>
    </row>
    <row r="82" spans="1:6" s="109" customFormat="1" ht="15.95" customHeight="1" thickBot="1" x14ac:dyDescent="0.3">
      <c r="A82" s="104"/>
      <c r="B82" s="105"/>
      <c r="C82" s="106"/>
      <c r="D82" s="106"/>
      <c r="E82" s="107"/>
      <c r="F82" s="108"/>
    </row>
    <row r="83" spans="1:6" ht="15.95" customHeight="1" thickBot="1" x14ac:dyDescent="0.3">
      <c r="A83" s="110" t="s">
        <v>74</v>
      </c>
      <c r="B83" s="111" t="s">
        <v>75</v>
      </c>
      <c r="C83" s="112"/>
      <c r="D83" s="112"/>
      <c r="E83" s="71"/>
      <c r="F83" s="72"/>
    </row>
    <row r="84" spans="1:6" ht="15.95" customHeight="1" x14ac:dyDescent="0.25">
      <c r="A84" s="113">
        <v>1031</v>
      </c>
      <c r="B84" s="114" t="s">
        <v>76</v>
      </c>
      <c r="C84" s="115">
        <f t="shared" ref="C84:D84" si="1">SUM(C85:C86)</f>
        <v>20000</v>
      </c>
      <c r="D84" s="115">
        <f t="shared" si="1"/>
        <v>20000</v>
      </c>
      <c r="E84" s="115">
        <f>SUM(E85:E86)</f>
        <v>234367.29</v>
      </c>
      <c r="F84" s="116">
        <f>SUM(E84/D84*100)</f>
        <v>1171.83645</v>
      </c>
    </row>
    <row r="85" spans="1:6" ht="15.95" customHeight="1" x14ac:dyDescent="0.25">
      <c r="A85" s="117"/>
      <c r="B85" s="118" t="s">
        <v>77</v>
      </c>
      <c r="C85" s="119">
        <v>0</v>
      </c>
      <c r="D85" s="119">
        <v>0</v>
      </c>
      <c r="E85" s="120">
        <v>231331.29</v>
      </c>
      <c r="F85" s="121"/>
    </row>
    <row r="86" spans="1:6" ht="15.95" customHeight="1" thickBot="1" x14ac:dyDescent="0.25">
      <c r="A86" s="122"/>
      <c r="B86" s="123" t="s">
        <v>78</v>
      </c>
      <c r="C86" s="86">
        <v>20000</v>
      </c>
      <c r="D86" s="86">
        <v>20000</v>
      </c>
      <c r="E86" s="92">
        <v>3036</v>
      </c>
      <c r="F86" s="98"/>
    </row>
    <row r="87" spans="1:6" ht="15.95" customHeight="1" x14ac:dyDescent="0.25">
      <c r="A87" s="113">
        <v>1037</v>
      </c>
      <c r="B87" s="114" t="s">
        <v>79</v>
      </c>
      <c r="C87" s="124">
        <f>SUM(C88:C88)</f>
        <v>0</v>
      </c>
      <c r="D87" s="124">
        <f>SUM(D88:D88)</f>
        <v>0</v>
      </c>
      <c r="E87" s="116">
        <f>SUM(E88:E88)</f>
        <v>7000</v>
      </c>
      <c r="F87" s="125" t="s">
        <v>15</v>
      </c>
    </row>
    <row r="88" spans="1:6" ht="15.95" customHeight="1" thickBot="1" x14ac:dyDescent="0.25">
      <c r="A88" s="122"/>
      <c r="B88" s="123" t="s">
        <v>80</v>
      </c>
      <c r="C88" s="86">
        <v>0</v>
      </c>
      <c r="D88" s="86">
        <v>0</v>
      </c>
      <c r="E88" s="93">
        <v>7000</v>
      </c>
      <c r="F88" s="126"/>
    </row>
    <row r="89" spans="1:6" ht="15.95" customHeight="1" x14ac:dyDescent="0.25">
      <c r="A89" s="113">
        <v>1069</v>
      </c>
      <c r="B89" s="114" t="s">
        <v>81</v>
      </c>
      <c r="C89" s="124">
        <f>SUM(C90:C90)</f>
        <v>0</v>
      </c>
      <c r="D89" s="124">
        <f>SUM(D90:D90)</f>
        <v>0</v>
      </c>
      <c r="E89" s="116">
        <v>4500</v>
      </c>
      <c r="F89" s="125" t="s">
        <v>15</v>
      </c>
    </row>
    <row r="90" spans="1:6" ht="15.95" customHeight="1" thickBot="1" x14ac:dyDescent="0.25">
      <c r="A90" s="122"/>
      <c r="B90" s="123" t="s">
        <v>80</v>
      </c>
      <c r="C90" s="86">
        <v>0</v>
      </c>
      <c r="D90" s="86">
        <v>0</v>
      </c>
      <c r="E90" s="93">
        <v>4500</v>
      </c>
      <c r="F90" s="126"/>
    </row>
    <row r="91" spans="1:6" ht="15.95" customHeight="1" x14ac:dyDescent="0.25">
      <c r="A91" s="113">
        <v>2141</v>
      </c>
      <c r="B91" s="114" t="s">
        <v>82</v>
      </c>
      <c r="C91" s="124">
        <f>SUM(C92:C92)</f>
        <v>0</v>
      </c>
      <c r="D91" s="124">
        <f>SUM(D92:D92)</f>
        <v>0</v>
      </c>
      <c r="E91" s="116">
        <v>252839</v>
      </c>
      <c r="F91" s="125" t="s">
        <v>15</v>
      </c>
    </row>
    <row r="92" spans="1:6" ht="15.95" customHeight="1" thickBot="1" x14ac:dyDescent="0.25">
      <c r="A92" s="122"/>
      <c r="B92" s="123" t="s">
        <v>83</v>
      </c>
      <c r="C92" s="86">
        <v>0</v>
      </c>
      <c r="D92" s="86">
        <v>0</v>
      </c>
      <c r="E92" s="93">
        <v>252839</v>
      </c>
      <c r="F92" s="126"/>
    </row>
    <row r="93" spans="1:6" ht="15.95" customHeight="1" x14ac:dyDescent="0.25">
      <c r="A93" s="113">
        <v>2144</v>
      </c>
      <c r="B93" s="114" t="s">
        <v>84</v>
      </c>
      <c r="C93" s="124">
        <f>SUM(C94:C95)</f>
        <v>212000</v>
      </c>
      <c r="D93" s="124">
        <f>SUM(D94:D95)</f>
        <v>212000</v>
      </c>
      <c r="E93" s="116">
        <v>230152</v>
      </c>
      <c r="F93" s="125">
        <f>SUM(E93/D93*100)</f>
        <v>108.56226415094339</v>
      </c>
    </row>
    <row r="94" spans="1:6" ht="15.95" customHeight="1" x14ac:dyDescent="0.2">
      <c r="A94" s="127"/>
      <c r="B94" s="128" t="s">
        <v>85</v>
      </c>
      <c r="C94" s="79">
        <v>205000</v>
      </c>
      <c r="D94" s="79">
        <v>205000</v>
      </c>
      <c r="E94" s="80">
        <v>222287</v>
      </c>
      <c r="F94" s="129"/>
    </row>
    <row r="95" spans="1:6" ht="15.95" customHeight="1" thickBot="1" x14ac:dyDescent="0.25">
      <c r="A95" s="122"/>
      <c r="B95" s="123" t="s">
        <v>86</v>
      </c>
      <c r="C95" s="86">
        <v>7000</v>
      </c>
      <c r="D95" s="86">
        <v>7000</v>
      </c>
      <c r="E95" s="93">
        <v>7865</v>
      </c>
      <c r="F95" s="126"/>
    </row>
    <row r="96" spans="1:6" ht="15.95" customHeight="1" x14ac:dyDescent="0.25">
      <c r="A96" s="113">
        <v>2169</v>
      </c>
      <c r="B96" s="114" t="s">
        <v>87</v>
      </c>
      <c r="C96" s="124">
        <f>SUM(C98)</f>
        <v>0</v>
      </c>
      <c r="D96" s="124">
        <f>SUM(D98)</f>
        <v>0</v>
      </c>
      <c r="E96" s="116">
        <v>24240.44</v>
      </c>
      <c r="F96" s="125" t="s">
        <v>15</v>
      </c>
    </row>
    <row r="97" spans="1:6" ht="15.95" customHeight="1" x14ac:dyDescent="0.25">
      <c r="A97" s="117"/>
      <c r="B97" s="130" t="s">
        <v>88</v>
      </c>
      <c r="C97" s="119">
        <v>0</v>
      </c>
      <c r="D97" s="119">
        <v>0</v>
      </c>
      <c r="E97" s="131">
        <v>19000</v>
      </c>
      <c r="F97" s="132"/>
    </row>
    <row r="98" spans="1:6" ht="15.95" customHeight="1" thickBot="1" x14ac:dyDescent="0.25">
      <c r="A98" s="133"/>
      <c r="B98" s="134" t="s">
        <v>89</v>
      </c>
      <c r="C98" s="97">
        <v>0</v>
      </c>
      <c r="D98" s="97">
        <v>0</v>
      </c>
      <c r="E98" s="98">
        <v>5240.4399999999996</v>
      </c>
      <c r="F98" s="135"/>
    </row>
    <row r="99" spans="1:6" ht="15.95" customHeight="1" x14ac:dyDescent="0.25">
      <c r="A99" s="113">
        <v>2212</v>
      </c>
      <c r="B99" s="114" t="s">
        <v>90</v>
      </c>
      <c r="C99" s="124">
        <f>SUM(C100:C100)</f>
        <v>0</v>
      </c>
      <c r="D99" s="124">
        <f>SUM(D100:D100)</f>
        <v>0</v>
      </c>
      <c r="E99" s="116">
        <f>SUM(E100:E100)</f>
        <v>5060</v>
      </c>
      <c r="F99" s="125" t="s">
        <v>15</v>
      </c>
    </row>
    <row r="100" spans="1:6" ht="15.95" customHeight="1" thickBot="1" x14ac:dyDescent="0.25">
      <c r="A100" s="122"/>
      <c r="B100" s="123" t="s">
        <v>91</v>
      </c>
      <c r="C100" s="86">
        <v>0</v>
      </c>
      <c r="D100" s="86">
        <v>0</v>
      </c>
      <c r="E100" s="93">
        <v>5060</v>
      </c>
      <c r="F100" s="126"/>
    </row>
    <row r="101" spans="1:6" ht="15.95" customHeight="1" x14ac:dyDescent="0.25">
      <c r="A101" s="113">
        <v>2219</v>
      </c>
      <c r="B101" s="114" t="s">
        <v>92</v>
      </c>
      <c r="C101" s="124">
        <f>SUM(C102:C102)</f>
        <v>0</v>
      </c>
      <c r="D101" s="124">
        <f>SUM(D102:D102)</f>
        <v>0</v>
      </c>
      <c r="E101" s="116">
        <v>1508291.19</v>
      </c>
      <c r="F101" s="125" t="s">
        <v>15</v>
      </c>
    </row>
    <row r="102" spans="1:6" ht="15.95" customHeight="1" thickBot="1" x14ac:dyDescent="0.25">
      <c r="A102" s="122"/>
      <c r="B102" s="123" t="s">
        <v>93</v>
      </c>
      <c r="C102" s="86">
        <v>0</v>
      </c>
      <c r="D102" s="86">
        <v>0</v>
      </c>
      <c r="E102" s="93">
        <v>1508291.19</v>
      </c>
      <c r="F102" s="126"/>
    </row>
    <row r="103" spans="1:6" ht="15.95" customHeight="1" x14ac:dyDescent="0.25">
      <c r="A103" s="113">
        <v>2299</v>
      </c>
      <c r="B103" s="114" t="s">
        <v>94</v>
      </c>
      <c r="C103" s="124">
        <f>SUM(C104:C112)</f>
        <v>0</v>
      </c>
      <c r="D103" s="124">
        <f>SUM(D104:D112)</f>
        <v>300000</v>
      </c>
      <c r="E103" s="116">
        <v>13742030.84</v>
      </c>
      <c r="F103" s="125" t="s">
        <v>15</v>
      </c>
    </row>
    <row r="104" spans="1:6" ht="15.95" customHeight="1" x14ac:dyDescent="0.25">
      <c r="A104" s="136"/>
      <c r="B104" s="130" t="s">
        <v>95</v>
      </c>
      <c r="C104" s="78">
        <v>0</v>
      </c>
      <c r="D104" s="78">
        <v>0</v>
      </c>
      <c r="E104" s="137">
        <v>1718878.16</v>
      </c>
      <c r="F104" s="138"/>
    </row>
    <row r="105" spans="1:6" ht="15.95" customHeight="1" x14ac:dyDescent="0.25">
      <c r="A105" s="136"/>
      <c r="B105" s="130" t="s">
        <v>96</v>
      </c>
      <c r="C105" s="78">
        <v>0</v>
      </c>
      <c r="D105" s="78">
        <v>0</v>
      </c>
      <c r="E105" s="137">
        <v>161055.07</v>
      </c>
      <c r="F105" s="138"/>
    </row>
    <row r="106" spans="1:6" ht="15.95" customHeight="1" x14ac:dyDescent="0.25">
      <c r="A106" s="136"/>
      <c r="B106" s="130" t="s">
        <v>97</v>
      </c>
      <c r="C106" s="78">
        <v>0</v>
      </c>
      <c r="D106" s="78">
        <v>0</v>
      </c>
      <c r="E106" s="137">
        <v>34600</v>
      </c>
      <c r="F106" s="138"/>
    </row>
    <row r="107" spans="1:6" ht="15.95" customHeight="1" x14ac:dyDescent="0.25">
      <c r="A107" s="122"/>
      <c r="B107" s="123" t="s">
        <v>98</v>
      </c>
      <c r="C107" s="86">
        <v>0</v>
      </c>
      <c r="D107" s="86">
        <v>0</v>
      </c>
      <c r="E107" s="93">
        <v>148665</v>
      </c>
      <c r="F107" s="138"/>
    </row>
    <row r="108" spans="1:6" ht="15.95" customHeight="1" x14ac:dyDescent="0.25">
      <c r="A108" s="122"/>
      <c r="B108" s="123" t="s">
        <v>99</v>
      </c>
      <c r="C108" s="86">
        <v>0</v>
      </c>
      <c r="D108" s="86">
        <v>300000</v>
      </c>
      <c r="E108" s="93">
        <v>11509252.609999999</v>
      </c>
      <c r="F108" s="138"/>
    </row>
    <row r="109" spans="1:6" ht="15.95" customHeight="1" x14ac:dyDescent="0.25">
      <c r="A109" s="122"/>
      <c r="B109" s="123" t="s">
        <v>827</v>
      </c>
      <c r="C109" s="86">
        <v>0</v>
      </c>
      <c r="D109" s="86">
        <v>0</v>
      </c>
      <c r="E109" s="93">
        <v>142780</v>
      </c>
      <c r="F109" s="138"/>
    </row>
    <row r="110" spans="1:6" ht="15.95" customHeight="1" thickBot="1" x14ac:dyDescent="0.3">
      <c r="A110" s="122"/>
      <c r="B110" s="123" t="s">
        <v>100</v>
      </c>
      <c r="C110" s="86">
        <v>0</v>
      </c>
      <c r="D110" s="86">
        <v>0</v>
      </c>
      <c r="E110" s="93">
        <v>26800</v>
      </c>
      <c r="F110" s="138"/>
    </row>
    <row r="111" spans="1:6" ht="15.95" customHeight="1" x14ac:dyDescent="0.25">
      <c r="A111" s="113">
        <v>2369</v>
      </c>
      <c r="B111" s="114" t="s">
        <v>828</v>
      </c>
      <c r="C111" s="124">
        <v>0</v>
      </c>
      <c r="D111" s="124">
        <v>0</v>
      </c>
      <c r="E111" s="116">
        <v>1000</v>
      </c>
      <c r="F111" s="125" t="s">
        <v>15</v>
      </c>
    </row>
    <row r="112" spans="1:6" s="53" customFormat="1" ht="15.95" customHeight="1" thickBot="1" x14ac:dyDescent="0.3">
      <c r="A112" s="133"/>
      <c r="B112" s="139" t="s">
        <v>829</v>
      </c>
      <c r="C112" s="97"/>
      <c r="D112" s="97"/>
      <c r="E112" s="98">
        <v>1000</v>
      </c>
      <c r="F112" s="140"/>
    </row>
    <row r="113" spans="1:8" s="53" customFormat="1" ht="15.95" customHeight="1" x14ac:dyDescent="0.25">
      <c r="A113" s="113">
        <v>3111</v>
      </c>
      <c r="B113" s="114" t="s">
        <v>101</v>
      </c>
      <c r="C113" s="124">
        <f>SUM(C114)</f>
        <v>1000</v>
      </c>
      <c r="D113" s="124">
        <f>SUM(D114)</f>
        <v>1000</v>
      </c>
      <c r="E113" s="116">
        <f>SUM(E114:E114)</f>
        <v>0</v>
      </c>
      <c r="F113" s="125">
        <f>SUM(E113/D113*100)</f>
        <v>0</v>
      </c>
    </row>
    <row r="114" spans="1:8" s="53" customFormat="1" ht="15.95" customHeight="1" x14ac:dyDescent="0.2">
      <c r="A114" s="141"/>
      <c r="B114" s="130" t="s">
        <v>102</v>
      </c>
      <c r="C114" s="78">
        <v>1000</v>
      </c>
      <c r="D114" s="78">
        <v>1000</v>
      </c>
      <c r="E114" s="137">
        <v>0</v>
      </c>
      <c r="F114" s="142"/>
    </row>
    <row r="115" spans="1:8" s="148" customFormat="1" ht="15.95" customHeight="1" thickBot="1" x14ac:dyDescent="0.25">
      <c r="A115" s="143"/>
      <c r="B115" s="134" t="s">
        <v>102</v>
      </c>
      <c r="C115" s="144">
        <v>1000</v>
      </c>
      <c r="D115" s="144">
        <v>1000</v>
      </c>
      <c r="E115" s="145">
        <v>0</v>
      </c>
      <c r="F115" s="146"/>
      <c r="G115" s="147"/>
      <c r="H115" s="147"/>
    </row>
    <row r="116" spans="1:8" s="99" customFormat="1" ht="15.95" customHeight="1" x14ac:dyDescent="0.25">
      <c r="A116" s="113">
        <v>3113</v>
      </c>
      <c r="B116" s="114" t="s">
        <v>103</v>
      </c>
      <c r="C116" s="124">
        <f>SUM(C117:C120)</f>
        <v>0</v>
      </c>
      <c r="D116" s="124">
        <f>SUM(D117:D120)</f>
        <v>90000</v>
      </c>
      <c r="E116" s="116">
        <v>246822.8</v>
      </c>
      <c r="F116" s="125" t="s">
        <v>15</v>
      </c>
    </row>
    <row r="117" spans="1:8" s="99" customFormat="1" ht="15.95" customHeight="1" x14ac:dyDescent="0.2">
      <c r="A117" s="149"/>
      <c r="B117" s="150" t="s">
        <v>104</v>
      </c>
      <c r="C117" s="151">
        <v>0</v>
      </c>
      <c r="D117" s="151">
        <v>0</v>
      </c>
      <c r="E117" s="152">
        <v>67929.3</v>
      </c>
      <c r="F117" s="153"/>
    </row>
    <row r="118" spans="1:8" s="99" customFormat="1" ht="15.95" customHeight="1" x14ac:dyDescent="0.2">
      <c r="A118" s="154"/>
      <c r="B118" s="155" t="s">
        <v>105</v>
      </c>
      <c r="C118" s="156">
        <v>0</v>
      </c>
      <c r="D118" s="156">
        <v>0</v>
      </c>
      <c r="E118" s="157">
        <v>36673.5</v>
      </c>
      <c r="F118" s="158"/>
    </row>
    <row r="119" spans="1:8" s="99" customFormat="1" ht="15.95" customHeight="1" x14ac:dyDescent="0.2">
      <c r="A119" s="154"/>
      <c r="B119" s="155" t="s">
        <v>106</v>
      </c>
      <c r="C119" s="156">
        <v>0</v>
      </c>
      <c r="D119" s="156">
        <v>0</v>
      </c>
      <c r="E119" s="157">
        <v>18475</v>
      </c>
      <c r="F119" s="158"/>
    </row>
    <row r="120" spans="1:8" s="148" customFormat="1" ht="15.95" customHeight="1" thickBot="1" x14ac:dyDescent="0.25">
      <c r="A120" s="159"/>
      <c r="B120" s="155" t="s">
        <v>107</v>
      </c>
      <c r="C120" s="156">
        <v>0</v>
      </c>
      <c r="D120" s="156">
        <v>90000</v>
      </c>
      <c r="E120" s="157">
        <v>123746</v>
      </c>
      <c r="F120" s="160"/>
    </row>
    <row r="121" spans="1:8" s="148" customFormat="1" ht="15.95" customHeight="1" x14ac:dyDescent="0.25">
      <c r="A121" s="161">
        <v>3141</v>
      </c>
      <c r="B121" s="114" t="s">
        <v>108</v>
      </c>
      <c r="C121" s="124">
        <f>SUM(C122)</f>
        <v>0</v>
      </c>
      <c r="D121" s="124">
        <f t="shared" ref="D121:E121" si="2">SUM(D122)</f>
        <v>0</v>
      </c>
      <c r="E121" s="116">
        <f t="shared" si="2"/>
        <v>5859.18</v>
      </c>
      <c r="F121" s="125" t="s">
        <v>15</v>
      </c>
    </row>
    <row r="122" spans="1:8" s="148" customFormat="1" ht="15.95" hidden="1" customHeight="1" x14ac:dyDescent="0.2">
      <c r="A122" s="162"/>
      <c r="B122" s="139" t="s">
        <v>109</v>
      </c>
      <c r="C122" s="97">
        <v>0</v>
      </c>
      <c r="D122" s="97">
        <v>0</v>
      </c>
      <c r="E122" s="98">
        <v>5859.18</v>
      </c>
      <c r="F122" s="135"/>
    </row>
    <row r="123" spans="1:8" s="99" customFormat="1" ht="15.95" hidden="1" customHeight="1" x14ac:dyDescent="0.25">
      <c r="A123" s="163">
        <v>3319</v>
      </c>
      <c r="B123" s="164" t="s">
        <v>110</v>
      </c>
      <c r="C123" s="165">
        <f>SUM(C124)</f>
        <v>0</v>
      </c>
      <c r="D123" s="165">
        <f>SUM(D124)</f>
        <v>0</v>
      </c>
      <c r="E123" s="166">
        <f>SUM(E124)</f>
        <v>5859.18</v>
      </c>
      <c r="F123" s="167" t="s">
        <v>15</v>
      </c>
    </row>
    <row r="124" spans="1:8" s="99" customFormat="1" ht="15.95" customHeight="1" thickBot="1" x14ac:dyDescent="0.25">
      <c r="A124" s="168"/>
      <c r="B124" s="123" t="s">
        <v>111</v>
      </c>
      <c r="C124" s="86">
        <v>0</v>
      </c>
      <c r="D124" s="86">
        <v>0</v>
      </c>
      <c r="E124" s="93">
        <v>5859.18</v>
      </c>
      <c r="F124" s="126"/>
    </row>
    <row r="125" spans="1:8" s="99" customFormat="1" ht="15.95" customHeight="1" x14ac:dyDescent="0.25">
      <c r="A125" s="161">
        <v>3319</v>
      </c>
      <c r="B125" s="114" t="s">
        <v>110</v>
      </c>
      <c r="C125" s="124">
        <f>SUM(C126)</f>
        <v>0</v>
      </c>
      <c r="D125" s="124">
        <f t="shared" ref="D125:E125" si="3">SUM(D126)</f>
        <v>0</v>
      </c>
      <c r="E125" s="116">
        <f t="shared" si="3"/>
        <v>69420</v>
      </c>
      <c r="F125" s="125" t="s">
        <v>15</v>
      </c>
    </row>
    <row r="126" spans="1:8" s="99" customFormat="1" ht="15.95" customHeight="1" thickBot="1" x14ac:dyDescent="0.25">
      <c r="A126" s="162"/>
      <c r="B126" s="139" t="s">
        <v>112</v>
      </c>
      <c r="C126" s="97">
        <v>0</v>
      </c>
      <c r="D126" s="97">
        <v>0</v>
      </c>
      <c r="E126" s="98">
        <v>69420</v>
      </c>
      <c r="F126" s="135"/>
    </row>
    <row r="127" spans="1:8" s="99" customFormat="1" ht="15.95" customHeight="1" x14ac:dyDescent="0.25">
      <c r="A127" s="113">
        <v>3322</v>
      </c>
      <c r="B127" s="114" t="s">
        <v>113</v>
      </c>
      <c r="C127" s="116">
        <f>C129</f>
        <v>0</v>
      </c>
      <c r="D127" s="116">
        <f>D129</f>
        <v>0</v>
      </c>
      <c r="E127" s="116">
        <v>70000</v>
      </c>
      <c r="F127" s="125" t="s">
        <v>15</v>
      </c>
    </row>
    <row r="128" spans="1:8" s="99" customFormat="1" ht="15.95" customHeight="1" x14ac:dyDescent="0.25">
      <c r="A128" s="169"/>
      <c r="B128" s="170" t="s">
        <v>114</v>
      </c>
      <c r="C128" s="171">
        <v>0</v>
      </c>
      <c r="D128" s="171">
        <v>0</v>
      </c>
      <c r="E128" s="121">
        <v>60000</v>
      </c>
      <c r="F128" s="172"/>
    </row>
    <row r="129" spans="1:8" s="99" customFormat="1" ht="15.95" customHeight="1" thickBot="1" x14ac:dyDescent="0.3">
      <c r="A129" s="173"/>
      <c r="B129" s="174" t="s">
        <v>115</v>
      </c>
      <c r="C129" s="175">
        <v>0</v>
      </c>
      <c r="D129" s="175">
        <v>0</v>
      </c>
      <c r="E129" s="176">
        <v>10000</v>
      </c>
      <c r="F129" s="177"/>
      <c r="G129" s="3"/>
    </row>
    <row r="130" spans="1:8" ht="15.95" customHeight="1" x14ac:dyDescent="0.25">
      <c r="A130" s="113">
        <v>3349</v>
      </c>
      <c r="B130" s="114" t="s">
        <v>116</v>
      </c>
      <c r="C130" s="116">
        <f t="shared" ref="C130:D130" si="4">C131</f>
        <v>100000</v>
      </c>
      <c r="D130" s="116">
        <f t="shared" si="4"/>
        <v>100000</v>
      </c>
      <c r="E130" s="116">
        <v>213715</v>
      </c>
      <c r="F130" s="125" t="s">
        <v>15</v>
      </c>
    </row>
    <row r="131" spans="1:8" ht="15.95" customHeight="1" thickBot="1" x14ac:dyDescent="0.3">
      <c r="A131" s="173"/>
      <c r="B131" s="174" t="s">
        <v>117</v>
      </c>
      <c r="C131" s="175">
        <v>100000</v>
      </c>
      <c r="D131" s="175">
        <v>100000</v>
      </c>
      <c r="E131" s="176">
        <v>213715</v>
      </c>
      <c r="F131" s="177"/>
    </row>
    <row r="132" spans="1:8" ht="15.95" customHeight="1" x14ac:dyDescent="0.25">
      <c r="A132" s="178">
        <v>3392</v>
      </c>
      <c r="B132" s="164" t="s">
        <v>118</v>
      </c>
      <c r="C132" s="165">
        <v>11500</v>
      </c>
      <c r="D132" s="165">
        <f>SUM(D133:D140)</f>
        <v>21500</v>
      </c>
      <c r="E132" s="165">
        <v>47528.39</v>
      </c>
      <c r="F132" s="167">
        <f>SUM(E132/D132*100)</f>
        <v>221.06227906976744</v>
      </c>
    </row>
    <row r="133" spans="1:8" ht="15.95" customHeight="1" x14ac:dyDescent="0.2">
      <c r="A133" s="136"/>
      <c r="B133" s="130" t="s">
        <v>119</v>
      </c>
      <c r="C133" s="78">
        <v>1000</v>
      </c>
      <c r="D133" s="78">
        <v>1000</v>
      </c>
      <c r="E133" s="137">
        <v>1500</v>
      </c>
      <c r="F133" s="142"/>
    </row>
    <row r="134" spans="1:8" s="7" customFormat="1" ht="15.95" customHeight="1" x14ac:dyDescent="0.2">
      <c r="A134" s="136"/>
      <c r="B134" s="130" t="s">
        <v>120</v>
      </c>
      <c r="C134" s="78">
        <v>0</v>
      </c>
      <c r="D134" s="78">
        <v>0</v>
      </c>
      <c r="E134" s="137">
        <v>4632.38</v>
      </c>
      <c r="F134" s="142"/>
      <c r="G134" s="3"/>
      <c r="H134" s="3"/>
    </row>
    <row r="135" spans="1:8" s="7" customFormat="1" ht="15.95" customHeight="1" x14ac:dyDescent="0.2">
      <c r="A135" s="179"/>
      <c r="B135" s="130" t="s">
        <v>121</v>
      </c>
      <c r="C135" s="78">
        <v>8000</v>
      </c>
      <c r="D135" s="78">
        <v>8000</v>
      </c>
      <c r="E135" s="137">
        <v>3000</v>
      </c>
      <c r="F135" s="142"/>
      <c r="G135" s="99"/>
      <c r="H135" s="3"/>
    </row>
    <row r="136" spans="1:8" ht="15.95" customHeight="1" x14ac:dyDescent="0.2">
      <c r="A136" s="179"/>
      <c r="B136" s="130" t="s">
        <v>122</v>
      </c>
      <c r="C136" s="78">
        <v>0</v>
      </c>
      <c r="D136" s="78">
        <v>0</v>
      </c>
      <c r="E136" s="137">
        <v>13940.01</v>
      </c>
      <c r="F136" s="142"/>
    </row>
    <row r="137" spans="1:8" ht="15.95" customHeight="1" x14ac:dyDescent="0.2">
      <c r="A137" s="179"/>
      <c r="B137" s="130" t="s">
        <v>123</v>
      </c>
      <c r="C137" s="78">
        <v>0</v>
      </c>
      <c r="D137" s="78">
        <v>10000</v>
      </c>
      <c r="E137" s="137">
        <v>12117</v>
      </c>
      <c r="F137" s="142"/>
    </row>
    <row r="138" spans="1:8" ht="15.95" customHeight="1" x14ac:dyDescent="0.2">
      <c r="A138" s="179"/>
      <c r="B138" s="130" t="s">
        <v>124</v>
      </c>
      <c r="C138" s="78">
        <v>0</v>
      </c>
      <c r="D138" s="78">
        <v>0</v>
      </c>
      <c r="E138" s="137">
        <v>6198</v>
      </c>
      <c r="F138" s="142"/>
    </row>
    <row r="139" spans="1:8" ht="15.95" customHeight="1" x14ac:dyDescent="0.2">
      <c r="A139" s="179"/>
      <c r="B139" s="130" t="s">
        <v>125</v>
      </c>
      <c r="C139" s="78">
        <v>0</v>
      </c>
      <c r="D139" s="78">
        <v>0</v>
      </c>
      <c r="E139" s="137">
        <v>6141</v>
      </c>
      <c r="F139" s="142"/>
    </row>
    <row r="140" spans="1:8" ht="15.95" customHeight="1" thickBot="1" x14ac:dyDescent="0.25">
      <c r="A140" s="179"/>
      <c r="B140" s="130" t="s">
        <v>126</v>
      </c>
      <c r="C140" s="78">
        <v>2500</v>
      </c>
      <c r="D140" s="78">
        <v>2500</v>
      </c>
      <c r="E140" s="137">
        <v>0</v>
      </c>
      <c r="F140" s="142"/>
    </row>
    <row r="141" spans="1:8" ht="15.95" customHeight="1" x14ac:dyDescent="0.25">
      <c r="A141" s="113">
        <v>3399</v>
      </c>
      <c r="B141" s="114" t="s">
        <v>127</v>
      </c>
      <c r="C141" s="124">
        <v>10000</v>
      </c>
      <c r="D141" s="124">
        <f>SUM(D142:D142)</f>
        <v>0</v>
      </c>
      <c r="E141" s="116">
        <v>14950</v>
      </c>
      <c r="F141" s="125" t="s">
        <v>15</v>
      </c>
      <c r="G141" s="84"/>
    </row>
    <row r="142" spans="1:8" s="84" customFormat="1" ht="15.95" customHeight="1" thickBot="1" x14ac:dyDescent="0.25">
      <c r="A142" s="133"/>
      <c r="B142" s="139" t="s">
        <v>128</v>
      </c>
      <c r="C142" s="97">
        <v>0</v>
      </c>
      <c r="D142" s="97">
        <v>0</v>
      </c>
      <c r="E142" s="98">
        <v>14950</v>
      </c>
      <c r="F142" s="135"/>
    </row>
    <row r="143" spans="1:8" s="84" customFormat="1" ht="15.95" customHeight="1" x14ac:dyDescent="0.25">
      <c r="A143" s="163">
        <v>3412</v>
      </c>
      <c r="B143" s="164" t="s">
        <v>129</v>
      </c>
      <c r="C143" s="166">
        <f>SUM(C144:C147)</f>
        <v>400000</v>
      </c>
      <c r="D143" s="166">
        <f>SUM(D144:D147)</f>
        <v>400000</v>
      </c>
      <c r="E143" s="166">
        <f>SUM(E144:E147)</f>
        <v>123647</v>
      </c>
      <c r="F143" s="167" t="s">
        <v>15</v>
      </c>
    </row>
    <row r="144" spans="1:8" s="84" customFormat="1" ht="15.95" customHeight="1" x14ac:dyDescent="0.25">
      <c r="A144" s="180"/>
      <c r="B144" s="181" t="s">
        <v>130</v>
      </c>
      <c r="C144" s="82">
        <v>140000</v>
      </c>
      <c r="D144" s="82">
        <v>140000</v>
      </c>
      <c r="E144" s="83">
        <v>108543</v>
      </c>
      <c r="F144" s="138"/>
    </row>
    <row r="145" spans="1:7" s="84" customFormat="1" ht="15.95" customHeight="1" x14ac:dyDescent="0.25">
      <c r="A145" s="182"/>
      <c r="B145" s="170" t="s">
        <v>131</v>
      </c>
      <c r="C145" s="81">
        <v>260000</v>
      </c>
      <c r="D145" s="81">
        <v>260000</v>
      </c>
      <c r="E145" s="121">
        <v>0</v>
      </c>
      <c r="F145" s="153"/>
      <c r="G145" s="3"/>
    </row>
    <row r="146" spans="1:7" ht="15.95" customHeight="1" x14ac:dyDescent="0.25">
      <c r="A146" s="182"/>
      <c r="B146" s="150" t="s">
        <v>132</v>
      </c>
      <c r="C146" s="81">
        <v>0</v>
      </c>
      <c r="D146" s="81">
        <v>0</v>
      </c>
      <c r="E146" s="121">
        <v>5831</v>
      </c>
      <c r="F146" s="153"/>
    </row>
    <row r="147" spans="1:7" ht="15.95" customHeight="1" thickBot="1" x14ac:dyDescent="0.3">
      <c r="A147" s="182"/>
      <c r="B147" s="150" t="s">
        <v>133</v>
      </c>
      <c r="C147" s="81">
        <v>0</v>
      </c>
      <c r="D147" s="81">
        <v>0</v>
      </c>
      <c r="E147" s="121">
        <v>9273</v>
      </c>
      <c r="F147" s="153"/>
    </row>
    <row r="148" spans="1:7" ht="15.95" customHeight="1" x14ac:dyDescent="0.25">
      <c r="A148" s="113">
        <v>3419</v>
      </c>
      <c r="B148" s="114" t="s">
        <v>134</v>
      </c>
      <c r="C148" s="116">
        <f>SUM(C149:C151)</f>
        <v>0</v>
      </c>
      <c r="D148" s="116">
        <f>SUM(D149:D151)</f>
        <v>0</v>
      </c>
      <c r="E148" s="116">
        <f>SUM(E149:E152)</f>
        <v>123868</v>
      </c>
      <c r="F148" s="125" t="s">
        <v>15</v>
      </c>
    </row>
    <row r="149" spans="1:7" ht="15.95" customHeight="1" x14ac:dyDescent="0.2">
      <c r="A149" s="149"/>
      <c r="B149" s="150" t="s">
        <v>135</v>
      </c>
      <c r="C149" s="81">
        <v>0</v>
      </c>
      <c r="D149" s="81">
        <v>0</v>
      </c>
      <c r="E149" s="121">
        <v>3504</v>
      </c>
      <c r="F149" s="153"/>
    </row>
    <row r="150" spans="1:7" ht="15.95" customHeight="1" x14ac:dyDescent="0.2">
      <c r="A150" s="149"/>
      <c r="B150" s="150" t="s">
        <v>136</v>
      </c>
      <c r="C150" s="81">
        <v>0</v>
      </c>
      <c r="D150" s="81">
        <v>0</v>
      </c>
      <c r="E150" s="121">
        <v>83177</v>
      </c>
      <c r="F150" s="153"/>
    </row>
    <row r="151" spans="1:7" ht="15.95" customHeight="1" x14ac:dyDescent="0.2">
      <c r="A151" s="149"/>
      <c r="B151" s="150" t="s">
        <v>137</v>
      </c>
      <c r="C151" s="81">
        <v>0</v>
      </c>
      <c r="D151" s="81">
        <v>0</v>
      </c>
      <c r="E151" s="121">
        <v>2007</v>
      </c>
      <c r="F151" s="153"/>
    </row>
    <row r="152" spans="1:7" ht="15.95" customHeight="1" thickBot="1" x14ac:dyDescent="0.25">
      <c r="A152" s="149"/>
      <c r="B152" s="183" t="s">
        <v>138</v>
      </c>
      <c r="C152" s="184">
        <v>0</v>
      </c>
      <c r="D152" s="184">
        <v>0</v>
      </c>
      <c r="E152" s="185">
        <v>35180</v>
      </c>
      <c r="F152" s="153"/>
    </row>
    <row r="153" spans="1:7" ht="15.95" customHeight="1" x14ac:dyDescent="0.25">
      <c r="A153" s="113">
        <v>3533</v>
      </c>
      <c r="B153" s="114" t="s">
        <v>139</v>
      </c>
      <c r="C153" s="124">
        <f>SUM(C154)</f>
        <v>142000</v>
      </c>
      <c r="D153" s="124">
        <f>SUM(D154)</f>
        <v>142000</v>
      </c>
      <c r="E153" s="116">
        <v>146372</v>
      </c>
      <c r="F153" s="186">
        <f>SUM(E153/D153*100)</f>
        <v>103.07887323943663</v>
      </c>
    </row>
    <row r="154" spans="1:7" ht="15.95" customHeight="1" thickBot="1" x14ac:dyDescent="0.3">
      <c r="A154" s="133"/>
      <c r="B154" s="139" t="s">
        <v>140</v>
      </c>
      <c r="C154" s="97">
        <v>142000</v>
      </c>
      <c r="D154" s="97">
        <v>142000</v>
      </c>
      <c r="E154" s="98">
        <v>146372</v>
      </c>
      <c r="F154" s="140"/>
    </row>
    <row r="155" spans="1:7" ht="15.95" customHeight="1" x14ac:dyDescent="0.25">
      <c r="A155" s="113">
        <v>3543</v>
      </c>
      <c r="B155" s="114" t="s">
        <v>141</v>
      </c>
      <c r="C155" s="116">
        <f t="shared" ref="C155:D155" si="5">SUM(C156:C157)</f>
        <v>0</v>
      </c>
      <c r="D155" s="116">
        <f t="shared" si="5"/>
        <v>0</v>
      </c>
      <c r="E155" s="116">
        <f>SUM(E156:E157)</f>
        <v>12709</v>
      </c>
      <c r="F155" s="186" t="s">
        <v>15</v>
      </c>
    </row>
    <row r="156" spans="1:7" ht="15.95" customHeight="1" x14ac:dyDescent="0.2">
      <c r="A156" s="149"/>
      <c r="B156" s="150" t="s">
        <v>142</v>
      </c>
      <c r="C156" s="81">
        <v>0</v>
      </c>
      <c r="D156" s="81">
        <v>0</v>
      </c>
      <c r="E156" s="121">
        <v>12354</v>
      </c>
      <c r="F156" s="153"/>
    </row>
    <row r="157" spans="1:7" ht="15.95" customHeight="1" thickBot="1" x14ac:dyDescent="0.3">
      <c r="A157" s="187"/>
      <c r="B157" s="134" t="s">
        <v>143</v>
      </c>
      <c r="C157" s="144">
        <v>0</v>
      </c>
      <c r="D157" s="144">
        <v>0</v>
      </c>
      <c r="E157" s="145">
        <v>355</v>
      </c>
      <c r="F157" s="140"/>
    </row>
    <row r="158" spans="1:7" ht="15.95" customHeight="1" x14ac:dyDescent="0.25">
      <c r="A158" s="178">
        <v>3631</v>
      </c>
      <c r="B158" s="164" t="s">
        <v>144</v>
      </c>
      <c r="C158" s="165">
        <f>SUM(C159:C159)</f>
        <v>0</v>
      </c>
      <c r="D158" s="165">
        <f>SUM(D159:D159)</f>
        <v>0</v>
      </c>
      <c r="E158" s="165">
        <f>SUM(E159:E159)</f>
        <v>178.59</v>
      </c>
      <c r="F158" s="167" t="s">
        <v>15</v>
      </c>
    </row>
    <row r="159" spans="1:7" ht="15.95" customHeight="1" thickBot="1" x14ac:dyDescent="0.25">
      <c r="A159" s="188"/>
      <c r="B159" s="123" t="s">
        <v>145</v>
      </c>
      <c r="C159" s="86">
        <v>0</v>
      </c>
      <c r="D159" s="86">
        <v>0</v>
      </c>
      <c r="E159" s="93">
        <v>178.59</v>
      </c>
      <c r="F159" s="189"/>
    </row>
    <row r="160" spans="1:7" ht="15.95" customHeight="1" x14ac:dyDescent="0.25">
      <c r="A160" s="113">
        <v>3632</v>
      </c>
      <c r="B160" s="114" t="s">
        <v>146</v>
      </c>
      <c r="C160" s="124">
        <v>390000</v>
      </c>
      <c r="D160" s="124">
        <v>390000</v>
      </c>
      <c r="E160" s="124">
        <v>751880</v>
      </c>
      <c r="F160" s="125">
        <f>SUM(E160/D160*100)</f>
        <v>192.78974358974358</v>
      </c>
    </row>
    <row r="161" spans="1:6" ht="15.95" customHeight="1" thickBot="1" x14ac:dyDescent="0.25">
      <c r="A161" s="190"/>
      <c r="B161" s="139" t="s">
        <v>147</v>
      </c>
      <c r="C161" s="97">
        <v>390000</v>
      </c>
      <c r="D161" s="97">
        <v>390000</v>
      </c>
      <c r="E161" s="98">
        <v>751880</v>
      </c>
      <c r="F161" s="191"/>
    </row>
    <row r="162" spans="1:6" ht="15.95" customHeight="1" x14ac:dyDescent="0.25">
      <c r="A162" s="113">
        <v>3639</v>
      </c>
      <c r="B162" s="114" t="s">
        <v>148</v>
      </c>
      <c r="C162" s="124">
        <f>SUM(C163:C171)</f>
        <v>4045000</v>
      </c>
      <c r="D162" s="124">
        <f>SUM(D163:D171)</f>
        <v>4130085</v>
      </c>
      <c r="E162" s="116">
        <v>5017988.16</v>
      </c>
      <c r="F162" s="125">
        <f>SUM(E162/D162*100)</f>
        <v>121.49842339806567</v>
      </c>
    </row>
    <row r="163" spans="1:6" ht="15.95" customHeight="1" x14ac:dyDescent="0.2">
      <c r="A163" s="136"/>
      <c r="B163" s="130" t="s">
        <v>149</v>
      </c>
      <c r="C163" s="81">
        <v>0</v>
      </c>
      <c r="D163" s="81">
        <v>0</v>
      </c>
      <c r="E163" s="121">
        <v>388945</v>
      </c>
      <c r="F163" s="142"/>
    </row>
    <row r="164" spans="1:6" ht="15.95" customHeight="1" x14ac:dyDescent="0.2">
      <c r="A164" s="136"/>
      <c r="B164" s="130" t="s">
        <v>150</v>
      </c>
      <c r="C164" s="81">
        <v>66000</v>
      </c>
      <c r="D164" s="81">
        <v>66000</v>
      </c>
      <c r="E164" s="121">
        <v>66792</v>
      </c>
      <c r="F164" s="142"/>
    </row>
    <row r="165" spans="1:6" ht="15.95" customHeight="1" x14ac:dyDescent="0.2">
      <c r="A165" s="136"/>
      <c r="B165" s="130" t="s">
        <v>151</v>
      </c>
      <c r="C165" s="81">
        <v>810000</v>
      </c>
      <c r="D165" s="81">
        <v>810000</v>
      </c>
      <c r="E165" s="121">
        <v>1184003.52</v>
      </c>
      <c r="F165" s="142"/>
    </row>
    <row r="166" spans="1:6" ht="15.95" customHeight="1" x14ac:dyDescent="0.2">
      <c r="A166" s="136"/>
      <c r="B166" s="130" t="s">
        <v>152</v>
      </c>
      <c r="C166" s="81">
        <v>60000</v>
      </c>
      <c r="D166" s="81">
        <v>60000</v>
      </c>
      <c r="E166" s="121">
        <v>0</v>
      </c>
      <c r="F166" s="142"/>
    </row>
    <row r="167" spans="1:6" ht="15.95" customHeight="1" x14ac:dyDescent="0.2">
      <c r="A167" s="136"/>
      <c r="B167" s="130" t="s">
        <v>153</v>
      </c>
      <c r="C167" s="81">
        <v>16000</v>
      </c>
      <c r="D167" s="81">
        <v>16000</v>
      </c>
      <c r="E167" s="121">
        <v>30501</v>
      </c>
      <c r="F167" s="142"/>
    </row>
    <row r="168" spans="1:6" ht="15.95" customHeight="1" x14ac:dyDescent="0.2">
      <c r="A168" s="136"/>
      <c r="B168" s="130" t="s">
        <v>154</v>
      </c>
      <c r="C168" s="81">
        <v>3085000</v>
      </c>
      <c r="D168" s="81">
        <v>3085000</v>
      </c>
      <c r="E168" s="121">
        <v>3089848.44</v>
      </c>
      <c r="F168" s="142"/>
    </row>
    <row r="169" spans="1:6" ht="15.95" customHeight="1" x14ac:dyDescent="0.2">
      <c r="A169" s="136"/>
      <c r="B169" s="130" t="s">
        <v>155</v>
      </c>
      <c r="C169" s="81">
        <v>8000</v>
      </c>
      <c r="D169" s="81">
        <v>8000</v>
      </c>
      <c r="E169" s="121">
        <v>9326.68</v>
      </c>
      <c r="F169" s="142"/>
    </row>
    <row r="170" spans="1:6" ht="15.95" customHeight="1" x14ac:dyDescent="0.2">
      <c r="A170" s="136"/>
      <c r="B170" s="130" t="s">
        <v>156</v>
      </c>
      <c r="C170" s="81">
        <v>0</v>
      </c>
      <c r="D170" s="81">
        <v>85085</v>
      </c>
      <c r="E170" s="121">
        <v>124287</v>
      </c>
      <c r="F170" s="142"/>
    </row>
    <row r="171" spans="1:6" ht="15.95" customHeight="1" thickBot="1" x14ac:dyDescent="0.25">
      <c r="A171" s="136"/>
      <c r="B171" s="130" t="s">
        <v>157</v>
      </c>
      <c r="C171" s="81">
        <v>0</v>
      </c>
      <c r="D171" s="81">
        <v>0</v>
      </c>
      <c r="E171" s="121">
        <v>124284.52</v>
      </c>
      <c r="F171" s="142"/>
    </row>
    <row r="172" spans="1:6" ht="15.95" customHeight="1" thickBot="1" x14ac:dyDescent="0.3">
      <c r="A172" s="113">
        <v>3725</v>
      </c>
      <c r="B172" s="114" t="s">
        <v>158</v>
      </c>
      <c r="C172" s="124">
        <f>SUM(C173:C173)</f>
        <v>1801000</v>
      </c>
      <c r="D172" s="124">
        <f>SUM(D173:D173)</f>
        <v>1801000</v>
      </c>
      <c r="E172" s="116">
        <v>2436379.5</v>
      </c>
      <c r="F172" s="125">
        <f>SUM(E172/D172*100)</f>
        <v>135.27926152137701</v>
      </c>
    </row>
    <row r="173" spans="1:6" ht="15.95" customHeight="1" thickBot="1" x14ac:dyDescent="0.3">
      <c r="A173" s="133"/>
      <c r="B173" s="139" t="s">
        <v>159</v>
      </c>
      <c r="C173" s="97">
        <v>1801000</v>
      </c>
      <c r="D173" s="97">
        <v>1801000</v>
      </c>
      <c r="E173" s="98">
        <v>2436379.5</v>
      </c>
      <c r="F173" s="192"/>
    </row>
    <row r="174" spans="1:6" ht="15.95" customHeight="1" x14ac:dyDescent="0.25">
      <c r="A174" s="178">
        <v>3726</v>
      </c>
      <c r="B174" s="164" t="s">
        <v>160</v>
      </c>
      <c r="C174" s="165">
        <f>SUM(C175)</f>
        <v>18000</v>
      </c>
      <c r="D174" s="165">
        <f>SUM(D175)</f>
        <v>18000</v>
      </c>
      <c r="E174" s="166">
        <f>SUM(E175)</f>
        <v>18000</v>
      </c>
      <c r="F174" s="125">
        <f>SUM(E174/D174*100)</f>
        <v>100</v>
      </c>
    </row>
    <row r="175" spans="1:6" ht="15.95" customHeight="1" thickBot="1" x14ac:dyDescent="0.25">
      <c r="A175" s="122"/>
      <c r="B175" s="123" t="s">
        <v>161</v>
      </c>
      <c r="C175" s="86">
        <v>18000</v>
      </c>
      <c r="D175" s="86">
        <v>18000</v>
      </c>
      <c r="E175" s="93">
        <v>18000</v>
      </c>
      <c r="F175" s="126"/>
    </row>
    <row r="176" spans="1:6" ht="15.95" customHeight="1" thickBot="1" x14ac:dyDescent="0.3">
      <c r="A176" s="113">
        <v>3727</v>
      </c>
      <c r="B176" s="114" t="s">
        <v>162</v>
      </c>
      <c r="C176" s="124">
        <f>SUM(C177)</f>
        <v>65000</v>
      </c>
      <c r="D176" s="124">
        <f>SUM(D177)</f>
        <v>65000</v>
      </c>
      <c r="E176" s="116">
        <v>88686.5</v>
      </c>
      <c r="F176" s="125">
        <f>SUM(E176/D176*100)</f>
        <v>136.44076923076923</v>
      </c>
    </row>
    <row r="177" spans="1:6" ht="15.95" customHeight="1" thickBot="1" x14ac:dyDescent="0.3">
      <c r="A177" s="122"/>
      <c r="B177" s="123" t="s">
        <v>163</v>
      </c>
      <c r="C177" s="86">
        <v>65000</v>
      </c>
      <c r="D177" s="86">
        <v>65000</v>
      </c>
      <c r="E177" s="93">
        <v>88686.5</v>
      </c>
      <c r="F177" s="192"/>
    </row>
    <row r="178" spans="1:6" ht="15.95" customHeight="1" x14ac:dyDescent="0.25">
      <c r="A178" s="193">
        <v>3729</v>
      </c>
      <c r="B178" s="194" t="s">
        <v>164</v>
      </c>
      <c r="C178" s="124">
        <f>SUM(C179)</f>
        <v>0</v>
      </c>
      <c r="D178" s="124">
        <f t="shared" ref="D178:E182" si="6">SUM(D179)</f>
        <v>0</v>
      </c>
      <c r="E178" s="124">
        <f t="shared" si="6"/>
        <v>25000</v>
      </c>
      <c r="F178" s="125" t="s">
        <v>15</v>
      </c>
    </row>
    <row r="179" spans="1:6" ht="15.95" customHeight="1" thickBot="1" x14ac:dyDescent="0.25">
      <c r="A179" s="195"/>
      <c r="B179" s="96" t="s">
        <v>80</v>
      </c>
      <c r="C179" s="97">
        <v>0</v>
      </c>
      <c r="D179" s="97">
        <v>0</v>
      </c>
      <c r="E179" s="97">
        <v>25000</v>
      </c>
      <c r="F179" s="98"/>
    </row>
    <row r="180" spans="1:6" ht="15.95" customHeight="1" x14ac:dyDescent="0.25">
      <c r="A180" s="193">
        <v>3749</v>
      </c>
      <c r="B180" s="194" t="s">
        <v>165</v>
      </c>
      <c r="C180" s="124">
        <f>SUM(C181)</f>
        <v>0</v>
      </c>
      <c r="D180" s="124">
        <f t="shared" si="6"/>
        <v>0</v>
      </c>
      <c r="E180" s="124">
        <v>14000</v>
      </c>
      <c r="F180" s="125" t="s">
        <v>15</v>
      </c>
    </row>
    <row r="181" spans="1:6" ht="15.95" customHeight="1" thickBot="1" x14ac:dyDescent="0.25">
      <c r="A181" s="195"/>
      <c r="B181" s="96" t="s">
        <v>80</v>
      </c>
      <c r="C181" s="97">
        <v>0</v>
      </c>
      <c r="D181" s="97">
        <v>0</v>
      </c>
      <c r="E181" s="97">
        <v>14000</v>
      </c>
      <c r="F181" s="98"/>
    </row>
    <row r="182" spans="1:6" ht="15.95" customHeight="1" x14ac:dyDescent="0.25">
      <c r="A182" s="193">
        <v>3769</v>
      </c>
      <c r="B182" s="194" t="s">
        <v>166</v>
      </c>
      <c r="C182" s="124">
        <f>SUM(C183)</f>
        <v>0</v>
      </c>
      <c r="D182" s="124">
        <f t="shared" si="6"/>
        <v>0</v>
      </c>
      <c r="E182" s="124">
        <f t="shared" si="6"/>
        <v>1000</v>
      </c>
      <c r="F182" s="125" t="s">
        <v>15</v>
      </c>
    </row>
    <row r="183" spans="1:6" ht="15.95" customHeight="1" thickBot="1" x14ac:dyDescent="0.25">
      <c r="A183" s="195"/>
      <c r="B183" s="96" t="s">
        <v>80</v>
      </c>
      <c r="C183" s="97">
        <v>0</v>
      </c>
      <c r="D183" s="97">
        <v>0</v>
      </c>
      <c r="E183" s="97">
        <v>1000</v>
      </c>
      <c r="F183" s="98"/>
    </row>
    <row r="184" spans="1:6" ht="15.95" customHeight="1" x14ac:dyDescent="0.25">
      <c r="A184" s="193">
        <v>3900</v>
      </c>
      <c r="B184" s="194" t="s">
        <v>167</v>
      </c>
      <c r="C184" s="124">
        <f>SUM(C185)</f>
        <v>0</v>
      </c>
      <c r="D184" s="124">
        <f t="shared" ref="D184:E184" si="7">SUM(D185)</f>
        <v>25000</v>
      </c>
      <c r="E184" s="124">
        <f t="shared" si="7"/>
        <v>25000</v>
      </c>
      <c r="F184" s="125">
        <f t="shared" ref="F184" si="8">SUM(E184/D184*100)</f>
        <v>100</v>
      </c>
    </row>
    <row r="185" spans="1:6" ht="15.95" customHeight="1" thickBot="1" x14ac:dyDescent="0.3">
      <c r="A185" s="195"/>
      <c r="B185" s="96" t="s">
        <v>168</v>
      </c>
      <c r="C185" s="97">
        <v>0</v>
      </c>
      <c r="D185" s="97">
        <v>25000</v>
      </c>
      <c r="E185" s="97">
        <v>25000</v>
      </c>
      <c r="F185" s="140"/>
    </row>
    <row r="186" spans="1:6" ht="15.95" customHeight="1" x14ac:dyDescent="0.25">
      <c r="A186" s="178">
        <v>4359</v>
      </c>
      <c r="B186" s="164" t="s">
        <v>169</v>
      </c>
      <c r="C186" s="165">
        <f>SUM(C187:C188)</f>
        <v>61000</v>
      </c>
      <c r="D186" s="165">
        <f t="shared" ref="D186" si="9">SUM(D187:D188)</f>
        <v>61000</v>
      </c>
      <c r="E186" s="165">
        <v>65995.66</v>
      </c>
      <c r="F186" s="167">
        <f>SUM(E186/D186*100)</f>
        <v>108.18960655737706</v>
      </c>
    </row>
    <row r="187" spans="1:6" ht="15.95" customHeight="1" x14ac:dyDescent="0.2">
      <c r="A187" s="136"/>
      <c r="B187" s="130" t="s">
        <v>170</v>
      </c>
      <c r="C187" s="78">
        <v>6000</v>
      </c>
      <c r="D187" s="78">
        <v>6000</v>
      </c>
      <c r="E187" s="137">
        <v>0</v>
      </c>
      <c r="F187" s="142"/>
    </row>
    <row r="188" spans="1:6" ht="15.95" customHeight="1" thickBot="1" x14ac:dyDescent="0.25">
      <c r="A188" s="122"/>
      <c r="B188" s="123" t="s">
        <v>171</v>
      </c>
      <c r="C188" s="86">
        <v>55000</v>
      </c>
      <c r="D188" s="86">
        <v>55000</v>
      </c>
      <c r="E188" s="93">
        <v>65995.66</v>
      </c>
      <c r="F188" s="126"/>
    </row>
    <row r="189" spans="1:6" ht="15.95" customHeight="1" x14ac:dyDescent="0.25">
      <c r="A189" s="113">
        <v>4375</v>
      </c>
      <c r="B189" s="114" t="s">
        <v>172</v>
      </c>
      <c r="C189" s="124">
        <f>SUM(C191:C191)</f>
        <v>0</v>
      </c>
      <c r="D189" s="124">
        <f>SUM(D191:D191)</f>
        <v>0</v>
      </c>
      <c r="E189" s="116">
        <v>119150.24</v>
      </c>
      <c r="F189" s="125" t="s">
        <v>15</v>
      </c>
    </row>
    <row r="190" spans="1:6" ht="15.95" customHeight="1" x14ac:dyDescent="0.2">
      <c r="A190" s="136"/>
      <c r="B190" s="130" t="s">
        <v>173</v>
      </c>
      <c r="C190" s="78">
        <v>0</v>
      </c>
      <c r="D190" s="78">
        <v>0</v>
      </c>
      <c r="E190" s="137">
        <v>113978.26</v>
      </c>
      <c r="F190" s="142"/>
    </row>
    <row r="191" spans="1:6" ht="15.95" customHeight="1" x14ac:dyDescent="0.2">
      <c r="A191" s="136"/>
      <c r="B191" s="130" t="s">
        <v>830</v>
      </c>
      <c r="C191" s="78">
        <v>0</v>
      </c>
      <c r="D191" s="78">
        <v>0</v>
      </c>
      <c r="E191" s="137">
        <v>5171.9799999999996</v>
      </c>
      <c r="F191" s="142"/>
    </row>
    <row r="192" spans="1:6" ht="15.95" customHeight="1" x14ac:dyDescent="0.25">
      <c r="A192" s="178">
        <v>4399</v>
      </c>
      <c r="B192" s="164" t="s">
        <v>174</v>
      </c>
      <c r="C192" s="165">
        <f>SUM(C193)</f>
        <v>0</v>
      </c>
      <c r="D192" s="165">
        <f>SUM(D193)</f>
        <v>0</v>
      </c>
      <c r="E192" s="166">
        <v>1149</v>
      </c>
      <c r="F192" s="167" t="s">
        <v>15</v>
      </c>
    </row>
    <row r="193" spans="1:8" ht="15.95" customHeight="1" thickBot="1" x14ac:dyDescent="0.25">
      <c r="A193" s="122"/>
      <c r="B193" s="123" t="s">
        <v>175</v>
      </c>
      <c r="C193" s="86">
        <v>0</v>
      </c>
      <c r="D193" s="86">
        <v>0</v>
      </c>
      <c r="E193" s="93">
        <v>1149</v>
      </c>
      <c r="F193" s="126"/>
    </row>
    <row r="194" spans="1:8" ht="15.95" customHeight="1" x14ac:dyDescent="0.25">
      <c r="A194" s="113">
        <v>5311</v>
      </c>
      <c r="B194" s="114" t="s">
        <v>176</v>
      </c>
      <c r="C194" s="116">
        <f t="shared" ref="C194:D194" si="10">SUM(C196:C196)</f>
        <v>0</v>
      </c>
      <c r="D194" s="116">
        <f t="shared" si="10"/>
        <v>0</v>
      </c>
      <c r="E194" s="116">
        <v>136453</v>
      </c>
      <c r="F194" s="125" t="s">
        <v>15</v>
      </c>
    </row>
    <row r="195" spans="1:8" ht="15.95" customHeight="1" x14ac:dyDescent="0.25">
      <c r="A195" s="117"/>
      <c r="B195" s="196" t="s">
        <v>177</v>
      </c>
      <c r="C195" s="120">
        <v>0</v>
      </c>
      <c r="D195" s="120">
        <v>0</v>
      </c>
      <c r="E195" s="131">
        <v>1853</v>
      </c>
      <c r="F195" s="132"/>
    </row>
    <row r="196" spans="1:8" ht="15.95" customHeight="1" thickBot="1" x14ac:dyDescent="0.25">
      <c r="A196" s="133"/>
      <c r="B196" s="139" t="s">
        <v>178</v>
      </c>
      <c r="C196" s="97">
        <v>0</v>
      </c>
      <c r="D196" s="97">
        <v>0</v>
      </c>
      <c r="E196" s="98">
        <v>134600</v>
      </c>
      <c r="F196" s="135"/>
    </row>
    <row r="197" spans="1:8" ht="15.95" customHeight="1" x14ac:dyDescent="0.25">
      <c r="A197" s="178">
        <v>5512</v>
      </c>
      <c r="B197" s="164" t="s">
        <v>179</v>
      </c>
      <c r="C197" s="165">
        <f>SUM(C198:C203)</f>
        <v>200000</v>
      </c>
      <c r="D197" s="165">
        <v>200000</v>
      </c>
      <c r="E197" s="166">
        <v>512140.21</v>
      </c>
      <c r="F197" s="167">
        <f>SUM(E197/D197*100)</f>
        <v>256.07010500000001</v>
      </c>
    </row>
    <row r="198" spans="1:8" ht="15.95" hidden="1" customHeight="1" x14ac:dyDescent="0.2">
      <c r="A198" s="136"/>
      <c r="B198" s="130" t="s">
        <v>180</v>
      </c>
      <c r="C198" s="78">
        <v>50000</v>
      </c>
      <c r="D198" s="78">
        <v>50000</v>
      </c>
      <c r="E198" s="137">
        <v>7172</v>
      </c>
      <c r="F198" s="142"/>
    </row>
    <row r="199" spans="1:8" ht="15.95" customHeight="1" x14ac:dyDescent="0.2">
      <c r="A199" s="136"/>
      <c r="B199" s="130" t="s">
        <v>181</v>
      </c>
      <c r="C199" s="78">
        <v>150000</v>
      </c>
      <c r="D199" s="78">
        <v>200000</v>
      </c>
      <c r="E199" s="137">
        <v>165849</v>
      </c>
      <c r="F199" s="142"/>
    </row>
    <row r="200" spans="1:8" ht="15.95" customHeight="1" x14ac:dyDescent="0.2">
      <c r="A200" s="136"/>
      <c r="B200" s="130" t="s">
        <v>182</v>
      </c>
      <c r="C200" s="78"/>
      <c r="D200" s="78"/>
      <c r="E200" s="137">
        <v>55000</v>
      </c>
      <c r="F200" s="142"/>
    </row>
    <row r="201" spans="1:8" ht="15.95" customHeight="1" x14ac:dyDescent="0.2">
      <c r="A201" s="136"/>
      <c r="B201" s="130" t="s">
        <v>183</v>
      </c>
      <c r="C201" s="78">
        <v>0</v>
      </c>
      <c r="D201" s="78">
        <v>0</v>
      </c>
      <c r="E201" s="137">
        <v>21552</v>
      </c>
      <c r="F201" s="142"/>
    </row>
    <row r="202" spans="1:8" ht="15.95" customHeight="1" x14ac:dyDescent="0.2">
      <c r="A202" s="136"/>
      <c r="B202" s="130" t="s">
        <v>184</v>
      </c>
      <c r="C202" s="78">
        <v>0</v>
      </c>
      <c r="D202" s="78">
        <v>0</v>
      </c>
      <c r="E202" s="137">
        <v>1841</v>
      </c>
      <c r="F202" s="142"/>
      <c r="G202" s="99"/>
    </row>
    <row r="203" spans="1:8" ht="15.95" customHeight="1" thickBot="1" x14ac:dyDescent="0.25">
      <c r="A203" s="136"/>
      <c r="B203" s="130" t="s">
        <v>185</v>
      </c>
      <c r="C203" s="78">
        <v>0</v>
      </c>
      <c r="D203" s="78">
        <v>0</v>
      </c>
      <c r="E203" s="137">
        <v>267898.21000000002</v>
      </c>
      <c r="F203" s="142"/>
      <c r="G203" s="99"/>
      <c r="H203" s="99"/>
    </row>
    <row r="204" spans="1:8" s="99" customFormat="1" ht="15.95" customHeight="1" x14ac:dyDescent="0.25">
      <c r="A204" s="113">
        <v>6171</v>
      </c>
      <c r="B204" s="114" t="s">
        <v>186</v>
      </c>
      <c r="C204" s="124">
        <v>14000</v>
      </c>
      <c r="D204" s="124">
        <v>14000</v>
      </c>
      <c r="E204" s="116">
        <v>415059.4</v>
      </c>
      <c r="F204" s="125">
        <v>2964.7</v>
      </c>
    </row>
    <row r="205" spans="1:8" s="99" customFormat="1" ht="15.95" customHeight="1" x14ac:dyDescent="0.2">
      <c r="A205" s="136"/>
      <c r="B205" s="130" t="s">
        <v>187</v>
      </c>
      <c r="C205" s="78">
        <v>0</v>
      </c>
      <c r="D205" s="78">
        <v>0</v>
      </c>
      <c r="E205" s="137">
        <v>89857</v>
      </c>
      <c r="F205" s="142"/>
      <c r="G205" s="3"/>
    </row>
    <row r="206" spans="1:8" ht="15.95" customHeight="1" x14ac:dyDescent="0.2">
      <c r="A206" s="197"/>
      <c r="B206" s="130" t="s">
        <v>188</v>
      </c>
      <c r="C206" s="78">
        <v>0</v>
      </c>
      <c r="D206" s="78">
        <v>0</v>
      </c>
      <c r="E206" s="137">
        <v>166636.81</v>
      </c>
      <c r="F206" s="142"/>
    </row>
    <row r="207" spans="1:8" ht="15.95" customHeight="1" x14ac:dyDescent="0.2">
      <c r="A207" s="197"/>
      <c r="B207" s="130" t="s">
        <v>189</v>
      </c>
      <c r="C207" s="78">
        <v>0</v>
      </c>
      <c r="D207" s="78">
        <v>0</v>
      </c>
      <c r="E207" s="137">
        <v>2620.9899999999998</v>
      </c>
      <c r="F207" s="142"/>
    </row>
    <row r="208" spans="1:8" ht="15.95" customHeight="1" x14ac:dyDescent="0.2">
      <c r="A208" s="197"/>
      <c r="B208" s="130" t="s">
        <v>190</v>
      </c>
      <c r="C208" s="78">
        <v>0</v>
      </c>
      <c r="D208" s="78">
        <v>0</v>
      </c>
      <c r="E208" s="137">
        <v>35628</v>
      </c>
      <c r="F208" s="142"/>
    </row>
    <row r="209" spans="1:8" ht="15.95" customHeight="1" x14ac:dyDescent="0.2">
      <c r="A209" s="136"/>
      <c r="B209" s="130" t="s">
        <v>191</v>
      </c>
      <c r="C209" s="78">
        <v>0</v>
      </c>
      <c r="D209" s="78">
        <v>0</v>
      </c>
      <c r="E209" s="137">
        <v>68000</v>
      </c>
      <c r="F209" s="142"/>
    </row>
    <row r="210" spans="1:8" ht="15.95" customHeight="1" x14ac:dyDescent="0.2">
      <c r="A210" s="136"/>
      <c r="B210" s="130" t="s">
        <v>192</v>
      </c>
      <c r="C210" s="78">
        <v>0</v>
      </c>
      <c r="D210" s="78">
        <v>0</v>
      </c>
      <c r="E210" s="137">
        <v>39241.599999999999</v>
      </c>
      <c r="F210" s="142"/>
    </row>
    <row r="211" spans="1:8" ht="15.95" customHeight="1" x14ac:dyDescent="0.2">
      <c r="A211" s="136"/>
      <c r="B211" s="130" t="s">
        <v>193</v>
      </c>
      <c r="C211" s="78">
        <v>11000</v>
      </c>
      <c r="D211" s="78">
        <v>11000</v>
      </c>
      <c r="E211" s="137">
        <v>10171</v>
      </c>
      <c r="F211" s="142"/>
    </row>
    <row r="212" spans="1:8" ht="15.95" hidden="1" customHeight="1" x14ac:dyDescent="0.2">
      <c r="A212" s="136"/>
      <c r="B212" s="130" t="s">
        <v>194</v>
      </c>
      <c r="C212" s="78">
        <v>3000</v>
      </c>
      <c r="D212" s="78">
        <v>3000</v>
      </c>
      <c r="E212" s="137">
        <v>0</v>
      </c>
      <c r="F212" s="142"/>
    </row>
    <row r="213" spans="1:8" ht="15.95" hidden="1" customHeight="1" x14ac:dyDescent="0.2">
      <c r="A213" s="133"/>
      <c r="B213" s="139" t="s">
        <v>91</v>
      </c>
      <c r="C213" s="97">
        <v>0</v>
      </c>
      <c r="D213" s="97">
        <v>0</v>
      </c>
      <c r="E213" s="98">
        <v>11875</v>
      </c>
      <c r="F213" s="135"/>
    </row>
    <row r="214" spans="1:8" ht="15.95" hidden="1" customHeight="1" x14ac:dyDescent="0.2">
      <c r="A214" s="104"/>
      <c r="B214" s="198" t="s">
        <v>195</v>
      </c>
      <c r="C214" s="94"/>
      <c r="D214" s="94"/>
      <c r="E214" s="89"/>
      <c r="F214" s="146"/>
      <c r="G214" s="7"/>
    </row>
    <row r="215" spans="1:8" ht="15" x14ac:dyDescent="0.2">
      <c r="A215" s="122"/>
      <c r="B215" s="123" t="s">
        <v>863</v>
      </c>
      <c r="C215" s="86">
        <v>3000</v>
      </c>
      <c r="D215" s="86">
        <v>3000</v>
      </c>
      <c r="E215" s="93">
        <v>2904</v>
      </c>
      <c r="F215" s="126"/>
      <c r="G215" s="7"/>
      <c r="H215" s="7"/>
    </row>
    <row r="216" spans="1:8" ht="15.75" x14ac:dyDescent="0.25">
      <c r="A216" s="178">
        <v>6310</v>
      </c>
      <c r="B216" s="164" t="s">
        <v>196</v>
      </c>
      <c r="C216" s="165">
        <f>SUM(C217:C217)</f>
        <v>300000</v>
      </c>
      <c r="D216" s="165">
        <f>SUM(D217:D217)</f>
        <v>300000</v>
      </c>
      <c r="E216" s="165">
        <v>90348.81</v>
      </c>
      <c r="F216" s="167">
        <f>SUM(E216/D216*100)</f>
        <v>30.11627</v>
      </c>
      <c r="G216" s="7"/>
      <c r="H216" s="7"/>
    </row>
    <row r="217" spans="1:8" ht="16.5" thickBot="1" x14ac:dyDescent="0.3">
      <c r="A217" s="199"/>
      <c r="B217" s="200" t="s">
        <v>197</v>
      </c>
      <c r="C217" s="86">
        <v>300000</v>
      </c>
      <c r="D217" s="86">
        <v>300000</v>
      </c>
      <c r="E217" s="86">
        <v>90348.81</v>
      </c>
      <c r="F217" s="201"/>
      <c r="G217" s="7"/>
      <c r="H217" s="7"/>
    </row>
    <row r="218" spans="1:8" ht="15.75" x14ac:dyDescent="0.25">
      <c r="A218" s="113">
        <v>6402</v>
      </c>
      <c r="B218" s="114" t="s">
        <v>198</v>
      </c>
      <c r="C218" s="124">
        <f>SUM(C219:C223)</f>
        <v>0</v>
      </c>
      <c r="D218" s="124">
        <f>SUM(D219:D223)</f>
        <v>157341</v>
      </c>
      <c r="E218" s="124">
        <f>SUM(E219:E223)</f>
        <v>157341</v>
      </c>
      <c r="F218" s="125" t="s">
        <v>15</v>
      </c>
      <c r="G218" s="7"/>
      <c r="H218" s="7"/>
    </row>
    <row r="219" spans="1:8" ht="15.75" x14ac:dyDescent="0.25">
      <c r="A219" s="169"/>
      <c r="B219" s="202" t="s">
        <v>199</v>
      </c>
      <c r="C219" s="78">
        <v>0</v>
      </c>
      <c r="D219" s="78">
        <v>13236</v>
      </c>
      <c r="E219" s="78">
        <v>13236</v>
      </c>
      <c r="F219" s="172"/>
      <c r="G219" s="7"/>
      <c r="H219" s="7"/>
    </row>
    <row r="220" spans="1:8" ht="15.75" x14ac:dyDescent="0.25">
      <c r="A220" s="169"/>
      <c r="B220" s="202" t="s">
        <v>200</v>
      </c>
      <c r="C220" s="78">
        <v>0</v>
      </c>
      <c r="D220" s="78">
        <v>1770</v>
      </c>
      <c r="E220" s="78">
        <v>1770</v>
      </c>
      <c r="F220" s="172"/>
      <c r="G220" s="7"/>
      <c r="H220" s="7"/>
    </row>
    <row r="221" spans="1:8" ht="15.75" x14ac:dyDescent="0.25">
      <c r="A221" s="203"/>
      <c r="B221" s="204" t="s">
        <v>201</v>
      </c>
      <c r="C221" s="79">
        <v>0</v>
      </c>
      <c r="D221" s="79">
        <v>18499</v>
      </c>
      <c r="E221" s="79">
        <v>18499</v>
      </c>
      <c r="F221" s="205"/>
      <c r="G221" s="7"/>
      <c r="H221" s="7"/>
    </row>
    <row r="222" spans="1:8" ht="15.75" x14ac:dyDescent="0.25">
      <c r="A222" s="169"/>
      <c r="B222" s="202" t="s">
        <v>202</v>
      </c>
      <c r="C222" s="78">
        <v>0</v>
      </c>
      <c r="D222" s="78">
        <v>106559</v>
      </c>
      <c r="E222" s="78">
        <v>106559</v>
      </c>
      <c r="F222" s="205"/>
      <c r="G222" s="7"/>
      <c r="H222" s="7"/>
    </row>
    <row r="223" spans="1:8" ht="16.5" thickBot="1" x14ac:dyDescent="0.3">
      <c r="A223" s="173"/>
      <c r="B223" s="206" t="s">
        <v>203</v>
      </c>
      <c r="C223" s="144">
        <v>0</v>
      </c>
      <c r="D223" s="144">
        <v>17277</v>
      </c>
      <c r="E223" s="144">
        <v>17277</v>
      </c>
      <c r="F223" s="140"/>
      <c r="H223" s="7"/>
    </row>
    <row r="224" spans="1:8" ht="15.95" customHeight="1" x14ac:dyDescent="0.25">
      <c r="A224" s="178">
        <v>6409</v>
      </c>
      <c r="B224" s="164" t="s">
        <v>204</v>
      </c>
      <c r="C224" s="165">
        <f>SUM(C225:C225)</f>
        <v>0</v>
      </c>
      <c r="D224" s="165">
        <f>SUM(D225:D225)</f>
        <v>0</v>
      </c>
      <c r="E224" s="165">
        <f>SUM(E225:E225)</f>
        <v>7435</v>
      </c>
      <c r="F224" s="167" t="s">
        <v>15</v>
      </c>
      <c r="G224" s="214"/>
    </row>
    <row r="225" spans="1:21" s="214" customFormat="1" ht="15.95" customHeight="1" thickBot="1" x14ac:dyDescent="0.3">
      <c r="A225" s="199"/>
      <c r="B225" s="200" t="s">
        <v>205</v>
      </c>
      <c r="C225" s="86">
        <v>0</v>
      </c>
      <c r="D225" s="86">
        <v>0</v>
      </c>
      <c r="E225" s="86">
        <v>7435</v>
      </c>
      <c r="F225" s="201"/>
      <c r="G225" s="3"/>
    </row>
    <row r="226" spans="1:21" ht="15.95" customHeight="1" thickBot="1" x14ac:dyDescent="0.3">
      <c r="A226" s="207" t="s">
        <v>206</v>
      </c>
      <c r="B226" s="208" t="s">
        <v>207</v>
      </c>
      <c r="C226" s="209">
        <f>SUM(C84+C87+C89+C91+C93+C96+C99+C101+C103+C113+C116+C121+C125+C127+C130+C132+C141+C143+C148+C153+C155+C158+C160+C162+C172+C174+C176+C178+C180+C182+C184+C186+C189+C192+C194+C197+C204+C216+C218+C224)</f>
        <v>7790500</v>
      </c>
      <c r="D226" s="209">
        <f>SUM(D84+D87+D89+D91+D93+D96+D99+D101+D103+D113+D116+D121+D125+D127+D130+D132+D141+D143+D148+D153+D155+D158+D160+D162+D172+D174+D176+D178+D180+D182+D184+D186+D189+D192+D194+D197+D204+D216+D218+D224)</f>
        <v>8447926</v>
      </c>
      <c r="E226" s="209">
        <f>SUM(E84+E87+E89+E91+E93+E96+E99+E101+E103+E111+E113+E116+E121+E125+E127+E130+E132+E141+E143+E148+E153+E155+E158+E160+E162+E172+E174+E176+E178+E180+E182+E184+E186+E189+E192+E194+E197+E204+E216+E218+E224)</f>
        <v>26967557.199999999</v>
      </c>
      <c r="F226" s="210">
        <f>SUM(E226/D226*100)</f>
        <v>319.22103957823492</v>
      </c>
    </row>
    <row r="227" spans="1:21" ht="15.95" customHeight="1" thickBot="1" x14ac:dyDescent="0.25">
      <c r="A227" s="104"/>
      <c r="B227" s="211"/>
      <c r="C227" s="212"/>
      <c r="D227" s="212"/>
      <c r="E227" s="212"/>
      <c r="F227" s="213"/>
    </row>
    <row r="228" spans="1:21" ht="15.95" customHeight="1" x14ac:dyDescent="0.25">
      <c r="A228" s="215" t="s">
        <v>74</v>
      </c>
      <c r="B228" s="216" t="s">
        <v>208</v>
      </c>
      <c r="C228" s="217"/>
      <c r="D228" s="217"/>
      <c r="E228" s="217"/>
      <c r="F228" s="218"/>
    </row>
    <row r="229" spans="1:21" ht="15.95" customHeight="1" x14ac:dyDescent="0.2">
      <c r="A229" s="219">
        <v>3633</v>
      </c>
      <c r="B229" s="220" t="s">
        <v>209</v>
      </c>
      <c r="C229" s="221">
        <v>0</v>
      </c>
      <c r="D229" s="221">
        <v>0</v>
      </c>
      <c r="E229" s="222">
        <v>367298</v>
      </c>
      <c r="F229" s="223"/>
      <c r="G229" s="148"/>
    </row>
    <row r="230" spans="1:21" s="148" customFormat="1" ht="15.95" customHeight="1" x14ac:dyDescent="0.25">
      <c r="A230" s="224">
        <v>3639</v>
      </c>
      <c r="B230" s="225" t="s">
        <v>210</v>
      </c>
      <c r="C230" s="79">
        <v>2000000</v>
      </c>
      <c r="D230" s="79">
        <v>2000000</v>
      </c>
      <c r="E230" s="80">
        <v>982720</v>
      </c>
      <c r="F230" s="226"/>
      <c r="G230" s="3"/>
    </row>
    <row r="231" spans="1:21" ht="15.95" customHeight="1" thickBot="1" x14ac:dyDescent="0.3">
      <c r="A231" s="227" t="s">
        <v>211</v>
      </c>
      <c r="B231" s="228" t="s">
        <v>212</v>
      </c>
      <c r="C231" s="229">
        <f t="shared" ref="C231:D231" si="11">SUM(C229:C230)</f>
        <v>2000000</v>
      </c>
      <c r="D231" s="229">
        <f t="shared" si="11"/>
        <v>2000000</v>
      </c>
      <c r="E231" s="229">
        <f>SUM(E229:E230)</f>
        <v>1350018</v>
      </c>
      <c r="F231" s="103">
        <f>SUM(E231/D231*100)</f>
        <v>67.500900000000001</v>
      </c>
      <c r="G231" s="405"/>
      <c r="H231" s="240"/>
    </row>
    <row r="232" spans="1:21" s="237" customFormat="1" ht="15.95" customHeight="1" thickBot="1" x14ac:dyDescent="0.3">
      <c r="A232" s="104"/>
      <c r="B232" s="211"/>
      <c r="C232" s="212"/>
      <c r="D232" s="212"/>
      <c r="E232" s="212"/>
      <c r="F232" s="23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240"/>
      <c r="U232" s="240"/>
    </row>
    <row r="233" spans="1:21" s="240" customFormat="1" ht="15.95" customHeight="1" thickBot="1" x14ac:dyDescent="0.3">
      <c r="A233" s="231" t="s">
        <v>213</v>
      </c>
      <c r="B233" s="232" t="s">
        <v>214</v>
      </c>
      <c r="C233" s="233"/>
      <c r="D233" s="233"/>
      <c r="E233" s="233"/>
      <c r="F233" s="234"/>
    </row>
    <row r="234" spans="1:21" s="240" customFormat="1" ht="15.95" customHeight="1" x14ac:dyDescent="0.25">
      <c r="A234" s="178">
        <v>4111</v>
      </c>
      <c r="B234" s="235" t="s">
        <v>215</v>
      </c>
      <c r="C234" s="236">
        <f>SUM(C235:C237)</f>
        <v>0</v>
      </c>
      <c r="D234" s="236">
        <v>3033276.06</v>
      </c>
      <c r="E234" s="236">
        <v>3033276.06</v>
      </c>
      <c r="F234" s="166">
        <f t="shared" ref="F234" si="12">SUM(E234/D234*100)</f>
        <v>100</v>
      </c>
    </row>
    <row r="235" spans="1:21" s="240" customFormat="1" ht="15.95" customHeight="1" x14ac:dyDescent="0.25">
      <c r="A235" s="203"/>
      <c r="B235" s="238" t="s">
        <v>216</v>
      </c>
      <c r="C235" s="239">
        <v>0</v>
      </c>
      <c r="D235" s="239">
        <v>1500</v>
      </c>
      <c r="E235" s="239">
        <v>1500</v>
      </c>
      <c r="F235" s="83"/>
      <c r="G235" s="3"/>
    </row>
    <row r="236" spans="1:21" ht="15.95" customHeight="1" x14ac:dyDescent="0.25">
      <c r="A236" s="203"/>
      <c r="B236" s="238" t="s">
        <v>217</v>
      </c>
      <c r="C236" s="239">
        <v>0</v>
      </c>
      <c r="D236" s="239">
        <v>333989.99</v>
      </c>
      <c r="E236" s="239">
        <v>333989.99</v>
      </c>
      <c r="F236" s="83"/>
    </row>
    <row r="237" spans="1:21" ht="15.95" customHeight="1" x14ac:dyDescent="0.25">
      <c r="A237" s="203"/>
      <c r="B237" s="238" t="s">
        <v>218</v>
      </c>
      <c r="C237" s="239">
        <v>0</v>
      </c>
      <c r="D237" s="239">
        <v>2698784.68</v>
      </c>
      <c r="E237" s="239">
        <v>2698784.68</v>
      </c>
      <c r="F237" s="83"/>
    </row>
    <row r="238" spans="1:21" ht="15.95" hidden="1" customHeight="1" x14ac:dyDescent="0.25">
      <c r="A238" s="178">
        <v>4112</v>
      </c>
      <c r="B238" s="235" t="s">
        <v>219</v>
      </c>
      <c r="C238" s="236">
        <v>31383100</v>
      </c>
      <c r="D238" s="236">
        <v>31383100</v>
      </c>
      <c r="E238" s="236">
        <v>23537700</v>
      </c>
      <c r="F238" s="166">
        <f>SUM(E238/D238*100)</f>
        <v>75.001194910636613</v>
      </c>
    </row>
    <row r="239" spans="1:21" ht="15.95" customHeight="1" x14ac:dyDescent="0.25">
      <c r="A239" s="178">
        <v>4112</v>
      </c>
      <c r="B239" s="235" t="s">
        <v>219</v>
      </c>
      <c r="C239" s="236">
        <v>31383100</v>
      </c>
      <c r="D239" s="236">
        <v>31383100</v>
      </c>
      <c r="E239" s="236">
        <v>31383100</v>
      </c>
      <c r="F239" s="166">
        <v>100</v>
      </c>
    </row>
    <row r="240" spans="1:21" ht="15.95" customHeight="1" x14ac:dyDescent="0.25">
      <c r="A240" s="178">
        <v>4116</v>
      </c>
      <c r="B240" s="235" t="s">
        <v>220</v>
      </c>
      <c r="C240" s="236">
        <f>SUM(C241:C255)</f>
        <v>0</v>
      </c>
      <c r="D240" s="236">
        <f>SUM(D241:D255)</f>
        <v>15791951.000000002</v>
      </c>
      <c r="E240" s="236">
        <f>SUM(E241:E255)</f>
        <v>15791951.000000002</v>
      </c>
      <c r="F240" s="166">
        <f>SUM(E240/D240*100)</f>
        <v>100</v>
      </c>
    </row>
    <row r="241" spans="1:6" ht="15.95" customHeight="1" x14ac:dyDescent="0.2">
      <c r="A241" s="136"/>
      <c r="B241" s="241" t="s">
        <v>221</v>
      </c>
      <c r="C241" s="242">
        <v>0</v>
      </c>
      <c r="D241" s="242">
        <v>554784</v>
      </c>
      <c r="E241" s="242">
        <v>554784</v>
      </c>
      <c r="F241" s="243"/>
    </row>
    <row r="242" spans="1:6" ht="15.95" customHeight="1" x14ac:dyDescent="0.2">
      <c r="A242" s="127"/>
      <c r="B242" s="244" t="s">
        <v>831</v>
      </c>
      <c r="C242" s="245">
        <v>0</v>
      </c>
      <c r="D242" s="245">
        <v>1443057.78</v>
      </c>
      <c r="E242" s="245">
        <v>1443057.78</v>
      </c>
      <c r="F242" s="246"/>
    </row>
    <row r="243" spans="1:6" ht="15.95" customHeight="1" x14ac:dyDescent="0.2">
      <c r="A243" s="127"/>
      <c r="B243" s="241" t="s">
        <v>222</v>
      </c>
      <c r="C243" s="245">
        <v>0</v>
      </c>
      <c r="D243" s="245">
        <v>5868900</v>
      </c>
      <c r="E243" s="245">
        <v>5868900</v>
      </c>
      <c r="F243" s="246"/>
    </row>
    <row r="244" spans="1:6" ht="15.95" customHeight="1" x14ac:dyDescent="0.2">
      <c r="A244" s="127"/>
      <c r="B244" s="241" t="s">
        <v>223</v>
      </c>
      <c r="C244" s="245">
        <v>0</v>
      </c>
      <c r="D244" s="245">
        <v>1233242</v>
      </c>
      <c r="E244" s="245">
        <v>1233242</v>
      </c>
      <c r="F244" s="246"/>
    </row>
    <row r="245" spans="1:6" ht="15.95" customHeight="1" x14ac:dyDescent="0.2">
      <c r="A245" s="127"/>
      <c r="B245" s="247" t="s">
        <v>224</v>
      </c>
      <c r="C245" s="245">
        <v>0</v>
      </c>
      <c r="D245" s="245">
        <v>24084</v>
      </c>
      <c r="E245" s="245">
        <v>24084</v>
      </c>
      <c r="F245" s="246"/>
    </row>
    <row r="246" spans="1:6" ht="15.95" customHeight="1" x14ac:dyDescent="0.2">
      <c r="A246" s="127"/>
      <c r="B246" s="247" t="s">
        <v>225</v>
      </c>
      <c r="C246" s="245">
        <v>0</v>
      </c>
      <c r="D246" s="245">
        <v>1437645</v>
      </c>
      <c r="E246" s="245">
        <v>1437645</v>
      </c>
      <c r="F246" s="246"/>
    </row>
    <row r="247" spans="1:6" ht="15.95" customHeight="1" x14ac:dyDescent="0.2">
      <c r="A247" s="127"/>
      <c r="B247" s="247" t="s">
        <v>226</v>
      </c>
      <c r="C247" s="245">
        <v>0</v>
      </c>
      <c r="D247" s="245">
        <v>1473739.22</v>
      </c>
      <c r="E247" s="245">
        <v>1473739.22</v>
      </c>
      <c r="F247" s="246"/>
    </row>
    <row r="248" spans="1:6" ht="15.95" customHeight="1" x14ac:dyDescent="0.2">
      <c r="A248" s="127"/>
      <c r="B248" s="247" t="s">
        <v>227</v>
      </c>
      <c r="C248" s="245">
        <v>0</v>
      </c>
      <c r="D248" s="245">
        <v>806194</v>
      </c>
      <c r="E248" s="245">
        <v>806194</v>
      </c>
      <c r="F248" s="246"/>
    </row>
    <row r="249" spans="1:6" ht="18" customHeight="1" x14ac:dyDescent="0.2">
      <c r="A249" s="127"/>
      <c r="B249" s="247" t="s">
        <v>228</v>
      </c>
      <c r="C249" s="245">
        <v>0</v>
      </c>
      <c r="D249" s="245">
        <v>800571</v>
      </c>
      <c r="E249" s="245">
        <v>800571</v>
      </c>
      <c r="F249" s="246"/>
    </row>
    <row r="250" spans="1:6" ht="15.75" customHeight="1" x14ac:dyDescent="0.2">
      <c r="A250" s="127"/>
      <c r="B250" s="247" t="s">
        <v>229</v>
      </c>
      <c r="C250" s="245">
        <v>0</v>
      </c>
      <c r="D250" s="245">
        <v>821063</v>
      </c>
      <c r="E250" s="245">
        <v>821063</v>
      </c>
      <c r="F250" s="246"/>
    </row>
    <row r="251" spans="1:6" ht="27.75" customHeight="1" x14ac:dyDescent="0.2">
      <c r="A251" s="127"/>
      <c r="B251" s="244" t="s">
        <v>832</v>
      </c>
      <c r="C251" s="245">
        <v>0</v>
      </c>
      <c r="D251" s="245">
        <v>910000</v>
      </c>
      <c r="E251" s="245">
        <v>910000</v>
      </c>
      <c r="F251" s="246"/>
    </row>
    <row r="252" spans="1:6" ht="15.75" customHeight="1" x14ac:dyDescent="0.2">
      <c r="A252" s="127"/>
      <c r="B252" s="247" t="s">
        <v>230</v>
      </c>
      <c r="C252" s="245">
        <v>0</v>
      </c>
      <c r="D252" s="245">
        <v>114700</v>
      </c>
      <c r="E252" s="245">
        <v>114700</v>
      </c>
      <c r="F252" s="246"/>
    </row>
    <row r="253" spans="1:6" ht="15.75" customHeight="1" x14ac:dyDescent="0.2">
      <c r="A253" s="127"/>
      <c r="B253" s="247" t="s">
        <v>833</v>
      </c>
      <c r="C253" s="245">
        <v>0</v>
      </c>
      <c r="D253" s="245">
        <v>30000</v>
      </c>
      <c r="E253" s="245">
        <v>30000</v>
      </c>
      <c r="F253" s="246"/>
    </row>
    <row r="254" spans="1:6" ht="15.75" customHeight="1" x14ac:dyDescent="0.2">
      <c r="A254" s="127"/>
      <c r="B254" s="247" t="s">
        <v>835</v>
      </c>
      <c r="C254" s="245">
        <v>0</v>
      </c>
      <c r="D254" s="245">
        <v>226516</v>
      </c>
      <c r="E254" s="245">
        <v>226516</v>
      </c>
      <c r="F254" s="246"/>
    </row>
    <row r="255" spans="1:6" ht="15.75" customHeight="1" thickBot="1" x14ac:dyDescent="0.25">
      <c r="A255" s="127"/>
      <c r="B255" s="247" t="s">
        <v>834</v>
      </c>
      <c r="C255" s="245">
        <v>0</v>
      </c>
      <c r="D255" s="245">
        <v>47455</v>
      </c>
      <c r="E255" s="245">
        <v>47455</v>
      </c>
      <c r="F255" s="246"/>
    </row>
    <row r="256" spans="1:6" ht="15.95" customHeight="1" x14ac:dyDescent="0.25">
      <c r="A256" s="161">
        <v>4121</v>
      </c>
      <c r="B256" s="248" t="s">
        <v>231</v>
      </c>
      <c r="C256" s="249">
        <f>SUM(C257:C257)</f>
        <v>0</v>
      </c>
      <c r="D256" s="249">
        <f>SUM(D257:D257)</f>
        <v>159925</v>
      </c>
      <c r="E256" s="249">
        <f>SUM(E257:E257)</f>
        <v>159925</v>
      </c>
      <c r="F256" s="116">
        <f>SUM(E256/D256*100)</f>
        <v>100</v>
      </c>
    </row>
    <row r="257" spans="1:6" ht="15.95" customHeight="1" thickBot="1" x14ac:dyDescent="0.25">
      <c r="A257" s="136"/>
      <c r="B257" s="241" t="s">
        <v>836</v>
      </c>
      <c r="C257" s="242">
        <v>0</v>
      </c>
      <c r="D257" s="242">
        <v>159925</v>
      </c>
      <c r="E257" s="242">
        <v>159925</v>
      </c>
      <c r="F257" s="243"/>
    </row>
    <row r="258" spans="1:6" ht="15.95" customHeight="1" x14ac:dyDescent="0.25">
      <c r="A258" s="161">
        <v>4122</v>
      </c>
      <c r="B258" s="248" t="s">
        <v>232</v>
      </c>
      <c r="C258" s="249">
        <f>SUM(C259:C269)</f>
        <v>0</v>
      </c>
      <c r="D258" s="249">
        <f>SUM(D259:D269)</f>
        <v>5515697</v>
      </c>
      <c r="E258" s="249">
        <f>SUM(E259:E269)</f>
        <v>5515675</v>
      </c>
      <c r="F258" s="116">
        <f>SUM(E258/D258*100)</f>
        <v>99.999601138351153</v>
      </c>
    </row>
    <row r="259" spans="1:6" ht="15.95" customHeight="1" x14ac:dyDescent="0.2">
      <c r="A259" s="136"/>
      <c r="B259" s="241" t="s">
        <v>233</v>
      </c>
      <c r="C259" s="242">
        <v>0</v>
      </c>
      <c r="D259" s="242">
        <v>100000</v>
      </c>
      <c r="E259" s="242">
        <v>100000</v>
      </c>
      <c r="F259" s="243"/>
    </row>
    <row r="260" spans="1:6" ht="15.95" customHeight="1" x14ac:dyDescent="0.2">
      <c r="A260" s="136"/>
      <c r="B260" s="241" t="s">
        <v>234</v>
      </c>
      <c r="C260" s="242">
        <v>0</v>
      </c>
      <c r="D260" s="242">
        <v>225000</v>
      </c>
      <c r="E260" s="242">
        <v>224978</v>
      </c>
      <c r="F260" s="243"/>
    </row>
    <row r="261" spans="1:6" ht="15.95" customHeight="1" x14ac:dyDescent="0.2">
      <c r="A261" s="136"/>
      <c r="B261" s="241" t="s">
        <v>235</v>
      </c>
      <c r="C261" s="242">
        <v>0</v>
      </c>
      <c r="D261" s="242">
        <v>50000</v>
      </c>
      <c r="E261" s="242">
        <v>50000</v>
      </c>
      <c r="F261" s="243"/>
    </row>
    <row r="262" spans="1:6" ht="15.95" customHeight="1" x14ac:dyDescent="0.2">
      <c r="A262" s="136"/>
      <c r="B262" s="241" t="s">
        <v>236</v>
      </c>
      <c r="C262" s="242">
        <v>0</v>
      </c>
      <c r="D262" s="242">
        <v>100000</v>
      </c>
      <c r="E262" s="242">
        <v>100000</v>
      </c>
      <c r="F262" s="243"/>
    </row>
    <row r="263" spans="1:6" ht="15.95" customHeight="1" x14ac:dyDescent="0.2">
      <c r="A263" s="136"/>
      <c r="B263" s="241" t="s">
        <v>237</v>
      </c>
      <c r="C263" s="242">
        <v>0</v>
      </c>
      <c r="D263" s="242">
        <v>12000</v>
      </c>
      <c r="E263" s="242">
        <v>12000</v>
      </c>
      <c r="F263" s="243"/>
    </row>
    <row r="264" spans="1:6" ht="15.95" customHeight="1" x14ac:dyDescent="0.2">
      <c r="A264" s="136"/>
      <c r="B264" s="241" t="s">
        <v>238</v>
      </c>
      <c r="C264" s="242">
        <v>0</v>
      </c>
      <c r="D264" s="242">
        <v>30000</v>
      </c>
      <c r="E264" s="242">
        <v>30000</v>
      </c>
      <c r="F264" s="243"/>
    </row>
    <row r="265" spans="1:6" ht="15.95" customHeight="1" x14ac:dyDescent="0.2">
      <c r="A265" s="136"/>
      <c r="B265" s="241" t="s">
        <v>239</v>
      </c>
      <c r="C265" s="242">
        <v>0</v>
      </c>
      <c r="D265" s="242">
        <v>4278000</v>
      </c>
      <c r="E265" s="242">
        <v>4278000</v>
      </c>
      <c r="F265" s="243"/>
    </row>
    <row r="266" spans="1:6" ht="15.95" customHeight="1" x14ac:dyDescent="0.2">
      <c r="A266" s="127"/>
      <c r="B266" s="241" t="s">
        <v>240</v>
      </c>
      <c r="C266" s="245">
        <v>0</v>
      </c>
      <c r="D266" s="245">
        <v>427000</v>
      </c>
      <c r="E266" s="245">
        <v>427000</v>
      </c>
      <c r="F266" s="243"/>
    </row>
    <row r="267" spans="1:6" ht="15.95" customHeight="1" x14ac:dyDescent="0.2">
      <c r="A267" s="127"/>
      <c r="B267" s="241" t="s">
        <v>837</v>
      </c>
      <c r="C267" s="245">
        <v>0</v>
      </c>
      <c r="D267" s="245">
        <v>14697</v>
      </c>
      <c r="E267" s="245">
        <v>14697</v>
      </c>
      <c r="F267" s="243"/>
    </row>
    <row r="268" spans="1:6" ht="15.95" customHeight="1" x14ac:dyDescent="0.2">
      <c r="A268" s="127"/>
      <c r="B268" s="241" t="s">
        <v>838</v>
      </c>
      <c r="C268" s="245">
        <v>0</v>
      </c>
      <c r="D268" s="245">
        <v>199000</v>
      </c>
      <c r="E268" s="245">
        <v>199000</v>
      </c>
      <c r="F268" s="243"/>
    </row>
    <row r="269" spans="1:6" ht="15.95" customHeight="1" thickBot="1" x14ac:dyDescent="0.25">
      <c r="A269" s="127"/>
      <c r="B269" s="241" t="s">
        <v>839</v>
      </c>
      <c r="C269" s="245">
        <v>0</v>
      </c>
      <c r="D269" s="245">
        <v>80000</v>
      </c>
      <c r="E269" s="245">
        <v>80000</v>
      </c>
      <c r="F269" s="243"/>
    </row>
    <row r="270" spans="1:6" ht="15.95" customHeight="1" x14ac:dyDescent="0.25">
      <c r="A270" s="161">
        <v>4131</v>
      </c>
      <c r="B270" s="248" t="s">
        <v>241</v>
      </c>
      <c r="C270" s="249">
        <f>SUM(C271)</f>
        <v>4900000</v>
      </c>
      <c r="D270" s="249">
        <f>SUM(D271)</f>
        <v>4900000</v>
      </c>
      <c r="E270" s="249">
        <v>10046549.689999999</v>
      </c>
      <c r="F270" s="116" t="s">
        <v>15</v>
      </c>
    </row>
    <row r="271" spans="1:6" ht="15.95" customHeight="1" thickBot="1" x14ac:dyDescent="0.25">
      <c r="A271" s="133"/>
      <c r="B271" s="250" t="s">
        <v>242</v>
      </c>
      <c r="C271" s="251">
        <v>4900000</v>
      </c>
      <c r="D271" s="251">
        <v>4900000</v>
      </c>
      <c r="E271" s="251">
        <v>10046549.689999999</v>
      </c>
      <c r="F271" s="252"/>
    </row>
    <row r="272" spans="1:6" ht="15.95" customHeight="1" thickBot="1" x14ac:dyDescent="0.3">
      <c r="A272" s="253">
        <v>4133</v>
      </c>
      <c r="B272" s="254" t="s">
        <v>243</v>
      </c>
      <c r="C272" s="255">
        <v>0</v>
      </c>
      <c r="D272" s="255">
        <v>0</v>
      </c>
      <c r="E272" s="255">
        <v>8330550</v>
      </c>
      <c r="F272" s="256" t="s">
        <v>15</v>
      </c>
    </row>
    <row r="273" spans="1:7" ht="15.95" customHeight="1" thickBot="1" x14ac:dyDescent="0.3">
      <c r="A273" s="253">
        <v>4134</v>
      </c>
      <c r="B273" s="254" t="s">
        <v>244</v>
      </c>
      <c r="C273" s="255">
        <v>1621000</v>
      </c>
      <c r="D273" s="255">
        <v>1621000</v>
      </c>
      <c r="E273" s="255">
        <v>331596045.69</v>
      </c>
      <c r="F273" s="256" t="s">
        <v>15</v>
      </c>
    </row>
    <row r="274" spans="1:7" ht="15.95" customHeight="1" thickBot="1" x14ac:dyDescent="0.3">
      <c r="A274" s="257">
        <v>4138</v>
      </c>
      <c r="B274" s="258" t="s">
        <v>245</v>
      </c>
      <c r="C274" s="259">
        <v>0</v>
      </c>
      <c r="D274" s="259">
        <v>0</v>
      </c>
      <c r="E274" s="259">
        <v>10577271</v>
      </c>
      <c r="F274" s="260"/>
    </row>
    <row r="275" spans="1:7" ht="15.95" customHeight="1" thickBot="1" x14ac:dyDescent="0.3">
      <c r="A275" s="257">
        <v>4139</v>
      </c>
      <c r="B275" s="258" t="s">
        <v>246</v>
      </c>
      <c r="C275" s="259">
        <v>0</v>
      </c>
      <c r="D275" s="259">
        <v>0</v>
      </c>
      <c r="E275" s="259">
        <v>1574401</v>
      </c>
      <c r="F275" s="260" t="s">
        <v>15</v>
      </c>
    </row>
    <row r="276" spans="1:7" ht="15" x14ac:dyDescent="0.25">
      <c r="A276" s="161">
        <v>4216</v>
      </c>
      <c r="B276" s="248" t="s">
        <v>247</v>
      </c>
      <c r="C276" s="249">
        <f>SUM(C278:C278)</f>
        <v>0</v>
      </c>
      <c r="D276" s="249">
        <v>14623798.66</v>
      </c>
      <c r="E276" s="249">
        <v>14623798.66</v>
      </c>
      <c r="F276" s="116">
        <f>SUM(E276/D276*100)</f>
        <v>100</v>
      </c>
    </row>
    <row r="277" spans="1:7" ht="15" x14ac:dyDescent="0.25">
      <c r="A277" s="247"/>
      <c r="B277" s="247" t="s">
        <v>226</v>
      </c>
      <c r="C277" s="242">
        <v>0</v>
      </c>
      <c r="D277" s="242">
        <v>12577210.5</v>
      </c>
      <c r="E277" s="242">
        <v>12577210.5</v>
      </c>
      <c r="F277" s="226"/>
    </row>
    <row r="278" spans="1:7" ht="15" thickBot="1" x14ac:dyDescent="0.25">
      <c r="A278" s="136"/>
      <c r="B278" s="247" t="s">
        <v>840</v>
      </c>
      <c r="C278" s="242">
        <v>0</v>
      </c>
      <c r="D278" s="242">
        <v>2046588.16</v>
      </c>
      <c r="E278" s="242">
        <v>2046588.16</v>
      </c>
      <c r="F278" s="243"/>
    </row>
    <row r="279" spans="1:7" ht="15" x14ac:dyDescent="0.25">
      <c r="A279" s="161">
        <v>4222</v>
      </c>
      <c r="B279" s="248" t="s">
        <v>248</v>
      </c>
      <c r="C279" s="249">
        <f>SUM(C280:C284)</f>
        <v>0</v>
      </c>
      <c r="D279" s="249">
        <f>SUM(D280:D284)</f>
        <v>708114</v>
      </c>
      <c r="E279" s="249">
        <f>SUM(E280:E284)</f>
        <v>708114</v>
      </c>
      <c r="F279" s="116">
        <f t="shared" ref="F279" si="13">SUM(E279/D279*100)</f>
        <v>100</v>
      </c>
    </row>
    <row r="280" spans="1:7" ht="15" x14ac:dyDescent="0.25">
      <c r="A280" s="180"/>
      <c r="B280" s="261" t="s">
        <v>249</v>
      </c>
      <c r="C280" s="262">
        <v>0</v>
      </c>
      <c r="D280" s="262">
        <v>79700</v>
      </c>
      <c r="E280" s="262">
        <v>79700</v>
      </c>
      <c r="F280" s="83"/>
    </row>
    <row r="281" spans="1:7" ht="15" x14ac:dyDescent="0.25">
      <c r="A281" s="180"/>
      <c r="B281" s="261" t="s">
        <v>250</v>
      </c>
      <c r="C281" s="262">
        <v>0</v>
      </c>
      <c r="D281" s="262">
        <v>200000</v>
      </c>
      <c r="E281" s="262">
        <v>200000</v>
      </c>
      <c r="F281" s="83"/>
      <c r="G281" s="45"/>
    </row>
    <row r="282" spans="1:7" ht="15.95" customHeight="1" x14ac:dyDescent="0.25">
      <c r="A282" s="263"/>
      <c r="B282" s="264" t="s">
        <v>251</v>
      </c>
      <c r="C282" s="265">
        <v>0</v>
      </c>
      <c r="D282" s="265">
        <v>250000</v>
      </c>
      <c r="E282" s="265">
        <v>250000</v>
      </c>
      <c r="F282" s="131"/>
    </row>
    <row r="283" spans="1:7" ht="15.95" customHeight="1" thickBot="1" x14ac:dyDescent="0.3">
      <c r="A283" s="263"/>
      <c r="B283" s="250" t="s">
        <v>252</v>
      </c>
      <c r="C283" s="251">
        <v>0</v>
      </c>
      <c r="D283" s="251">
        <v>58414</v>
      </c>
      <c r="E283" s="251">
        <v>58414</v>
      </c>
      <c r="F283" s="131"/>
    </row>
    <row r="284" spans="1:7" ht="15.95" customHeight="1" thickBot="1" x14ac:dyDescent="0.3">
      <c r="A284" s="133"/>
      <c r="B284" s="250" t="s">
        <v>841</v>
      </c>
      <c r="C284" s="251">
        <v>0</v>
      </c>
      <c r="D284" s="251">
        <v>120000</v>
      </c>
      <c r="E284" s="251">
        <v>120000</v>
      </c>
      <c r="F284" s="230"/>
      <c r="G284" s="45"/>
    </row>
    <row r="285" spans="1:7" ht="15.95" customHeight="1" thickBot="1" x14ac:dyDescent="0.3">
      <c r="A285" s="266"/>
      <c r="B285" s="267" t="s">
        <v>253</v>
      </c>
      <c r="C285" s="268">
        <f>SUM(C234+C238+C240+C256+C258+C270+C272+C273+C274+C275+C276+C279)</f>
        <v>37904100</v>
      </c>
      <c r="D285" s="268">
        <f>SUM(D234+D238+D240+D256+D258+D270+D272+D273+D274+D275+D276+D279)</f>
        <v>77736861.719999999</v>
      </c>
      <c r="E285" s="268">
        <f>SUM(E234+E239+E240+E256+E258+E270+E272+E273+E274+E275+E276+E279)</f>
        <v>433340657.10000002</v>
      </c>
      <c r="F285" s="269">
        <f>SUM(E285/D285*100)</f>
        <v>557.44552521408377</v>
      </c>
      <c r="G285" s="64"/>
    </row>
    <row r="286" spans="1:7" s="64" customFormat="1" ht="15.95" customHeight="1" thickBot="1" x14ac:dyDescent="0.3">
      <c r="A286" s="270"/>
      <c r="B286" s="271" t="s">
        <v>254</v>
      </c>
      <c r="C286" s="272">
        <v>1621000</v>
      </c>
      <c r="D286" s="272">
        <v>1621000</v>
      </c>
      <c r="E286" s="272">
        <v>352078267.69</v>
      </c>
      <c r="F286" s="273" t="s">
        <v>15</v>
      </c>
    </row>
    <row r="287" spans="1:7" s="64" customFormat="1" ht="15.95" customHeight="1" thickBot="1" x14ac:dyDescent="0.3">
      <c r="A287" s="270" t="s">
        <v>255</v>
      </c>
      <c r="B287" s="271" t="s">
        <v>256</v>
      </c>
      <c r="C287" s="272">
        <f>SUM(C285-C286)</f>
        <v>36283100</v>
      </c>
      <c r="D287" s="272">
        <f>SUM(D285-D286)</f>
        <v>76115861.719999999</v>
      </c>
      <c r="E287" s="272">
        <f>SUM(E285-E286)</f>
        <v>81262389.410000026</v>
      </c>
      <c r="F287" s="274">
        <f>SUM(E287/D287*100)</f>
        <v>106.76143917142009</v>
      </c>
      <c r="G287" s="3"/>
    </row>
    <row r="288" spans="1:7" ht="15.95" customHeight="1" thickBot="1" x14ac:dyDescent="0.25">
      <c r="A288" s="104"/>
      <c r="B288" s="211"/>
      <c r="C288" s="212"/>
      <c r="D288" s="212"/>
      <c r="E288" s="212"/>
      <c r="F288" s="213"/>
    </row>
    <row r="289" spans="1:7" ht="15.95" customHeight="1" thickBot="1" x14ac:dyDescent="0.3">
      <c r="A289" s="110"/>
      <c r="B289" s="275" t="s">
        <v>257</v>
      </c>
      <c r="C289" s="276">
        <f>SUM(C81+C226+C231+C285)</f>
        <v>229754600</v>
      </c>
      <c r="D289" s="276">
        <f>SUM(D81+D226+D231+D285)</f>
        <v>274967997.72000003</v>
      </c>
      <c r="E289" s="276">
        <f>SUM(E81+E226+E231+E285)</f>
        <v>674902058.82999992</v>
      </c>
      <c r="F289" s="72">
        <f>SUM(E289/D289*100)</f>
        <v>245.44749368152031</v>
      </c>
    </row>
    <row r="290" spans="1:7" ht="15.95" customHeight="1" thickBot="1" x14ac:dyDescent="0.3">
      <c r="A290" s="277"/>
      <c r="B290" s="278" t="s">
        <v>258</v>
      </c>
      <c r="C290" s="279">
        <f>SUM(C286)</f>
        <v>1621000</v>
      </c>
      <c r="D290" s="279">
        <f>SUM(D286)</f>
        <v>1621000</v>
      </c>
      <c r="E290" s="279">
        <v>352078267.69</v>
      </c>
      <c r="F290" s="280" t="s">
        <v>15</v>
      </c>
    </row>
    <row r="291" spans="1:7" ht="15.95" customHeight="1" thickBot="1" x14ac:dyDescent="0.3">
      <c r="A291" s="281" t="s">
        <v>259</v>
      </c>
      <c r="B291" s="282" t="s">
        <v>260</v>
      </c>
      <c r="C291" s="283">
        <f>SUM(C289-C290)</f>
        <v>228133600</v>
      </c>
      <c r="D291" s="283">
        <f>SUM(D289-D290)</f>
        <v>273346997.72000003</v>
      </c>
      <c r="E291" s="283">
        <f>SUM(E289-E290)</f>
        <v>322823791.13999993</v>
      </c>
      <c r="F291" s="274">
        <f>SUM(E291/D291*100)</f>
        <v>118.1003610182984</v>
      </c>
    </row>
    <row r="292" spans="1:7" ht="15.95" customHeight="1" x14ac:dyDescent="0.2">
      <c r="A292" s="284"/>
      <c r="B292" s="240"/>
      <c r="C292" s="285"/>
      <c r="D292" s="285"/>
      <c r="E292" s="285"/>
      <c r="F292" s="285"/>
    </row>
    <row r="293" spans="1:7" ht="15.95" customHeight="1" thickBot="1" x14ac:dyDescent="0.25">
      <c r="A293" s="284"/>
      <c r="B293" s="240"/>
      <c r="C293" s="285"/>
      <c r="D293" s="285"/>
      <c r="E293" s="285"/>
      <c r="F293" s="285"/>
    </row>
    <row r="294" spans="1:7" ht="15.95" customHeight="1" thickBot="1" x14ac:dyDescent="0.3">
      <c r="A294" s="286"/>
      <c r="B294" s="287" t="s">
        <v>846</v>
      </c>
      <c r="C294" s="233"/>
      <c r="D294" s="233"/>
      <c r="E294" s="233"/>
      <c r="F294" s="288"/>
    </row>
    <row r="295" spans="1:7" ht="15.95" customHeight="1" x14ac:dyDescent="0.2">
      <c r="A295" s="441" t="s">
        <v>74</v>
      </c>
      <c r="B295" s="443" t="s">
        <v>261</v>
      </c>
      <c r="C295" s="445" t="s">
        <v>31</v>
      </c>
      <c r="D295" s="445" t="s">
        <v>32</v>
      </c>
      <c r="E295" s="445" t="s">
        <v>3</v>
      </c>
      <c r="F295" s="447" t="s">
        <v>33</v>
      </c>
    </row>
    <row r="296" spans="1:7" ht="15.95" customHeight="1" thickBot="1" x14ac:dyDescent="0.25">
      <c r="A296" s="442"/>
      <c r="B296" s="444"/>
      <c r="C296" s="446"/>
      <c r="D296" s="446"/>
      <c r="E296" s="446"/>
      <c r="F296" s="448"/>
    </row>
    <row r="297" spans="1:7" ht="15.95" customHeight="1" thickBot="1" x14ac:dyDescent="0.3">
      <c r="A297" s="289"/>
      <c r="B297" s="287" t="s">
        <v>262</v>
      </c>
      <c r="C297" s="290" t="s">
        <v>263</v>
      </c>
      <c r="D297" s="290"/>
      <c r="E297" s="290"/>
      <c r="F297" s="291"/>
    </row>
    <row r="298" spans="1:7" ht="15.95" customHeight="1" thickBot="1" x14ac:dyDescent="0.3">
      <c r="A298" s="292">
        <v>1014</v>
      </c>
      <c r="B298" s="293" t="s">
        <v>264</v>
      </c>
      <c r="C298" s="255">
        <f>SUM(C299:C305)</f>
        <v>552000</v>
      </c>
      <c r="D298" s="255">
        <f>SUM(D299:D305)</f>
        <v>552000</v>
      </c>
      <c r="E298" s="255">
        <v>392091.77</v>
      </c>
      <c r="F298" s="294">
        <f>SUM(E298/D298*100)</f>
        <v>71.031117753623192</v>
      </c>
    </row>
    <row r="299" spans="1:7" ht="15.95" customHeight="1" x14ac:dyDescent="0.2">
      <c r="A299" s="295"/>
      <c r="B299" s="296" t="s">
        <v>265</v>
      </c>
      <c r="C299" s="239">
        <v>482000</v>
      </c>
      <c r="D299" s="239">
        <v>482000</v>
      </c>
      <c r="E299" s="239">
        <v>330713</v>
      </c>
      <c r="F299" s="246"/>
    </row>
    <row r="300" spans="1:7" ht="15.95" customHeight="1" x14ac:dyDescent="0.2">
      <c r="A300" s="295"/>
      <c r="B300" s="296" t="s">
        <v>266</v>
      </c>
      <c r="C300" s="239">
        <v>10000</v>
      </c>
      <c r="D300" s="239">
        <v>10000</v>
      </c>
      <c r="E300" s="239">
        <v>0</v>
      </c>
      <c r="F300" s="246"/>
    </row>
    <row r="301" spans="1:7" ht="15.95" customHeight="1" x14ac:dyDescent="0.2">
      <c r="A301" s="73"/>
      <c r="B301" s="297" t="s">
        <v>267</v>
      </c>
      <c r="C301" s="242">
        <v>40000</v>
      </c>
      <c r="D301" s="242">
        <v>40000</v>
      </c>
      <c r="E301" s="242">
        <v>47493.77</v>
      </c>
      <c r="F301" s="243"/>
    </row>
    <row r="302" spans="1:7" ht="15.95" customHeight="1" x14ac:dyDescent="0.25">
      <c r="A302" s="73"/>
      <c r="B302" s="297" t="s">
        <v>268</v>
      </c>
      <c r="C302" s="242">
        <v>5000</v>
      </c>
      <c r="D302" s="242">
        <v>5000</v>
      </c>
      <c r="E302" s="242">
        <v>2200</v>
      </c>
      <c r="F302" s="243"/>
      <c r="G302" s="214"/>
    </row>
    <row r="303" spans="1:7" s="214" customFormat="1" ht="15.95" customHeight="1" x14ac:dyDescent="0.25">
      <c r="A303" s="73"/>
      <c r="B303" s="297" t="s">
        <v>269</v>
      </c>
      <c r="C303" s="242">
        <v>5000</v>
      </c>
      <c r="D303" s="242">
        <v>5000</v>
      </c>
      <c r="E303" s="242">
        <v>3610</v>
      </c>
      <c r="F303" s="243"/>
      <c r="G303" s="3"/>
    </row>
    <row r="304" spans="1:7" ht="15.95" customHeight="1" x14ac:dyDescent="0.2">
      <c r="A304" s="73"/>
      <c r="B304" s="297" t="s">
        <v>270</v>
      </c>
      <c r="C304" s="242">
        <v>5000</v>
      </c>
      <c r="D304" s="242">
        <v>5000</v>
      </c>
      <c r="E304" s="242">
        <v>4465</v>
      </c>
      <c r="F304" s="243"/>
    </row>
    <row r="305" spans="1:9" ht="15.95" customHeight="1" thickBot="1" x14ac:dyDescent="0.25">
      <c r="A305" s="90"/>
      <c r="B305" s="298" t="s">
        <v>271</v>
      </c>
      <c r="C305" s="299">
        <v>5000</v>
      </c>
      <c r="D305" s="299">
        <v>5000</v>
      </c>
      <c r="E305" s="299">
        <v>3610</v>
      </c>
      <c r="F305" s="300"/>
    </row>
    <row r="306" spans="1:9" ht="15.95" customHeight="1" thickBot="1" x14ac:dyDescent="0.3">
      <c r="A306" s="292">
        <v>1031</v>
      </c>
      <c r="B306" s="293" t="s">
        <v>76</v>
      </c>
      <c r="C306" s="255">
        <f>SUM(C307:C308)</f>
        <v>1550000</v>
      </c>
      <c r="D306" s="255">
        <f>SUM(D307:D308)</f>
        <v>1550000</v>
      </c>
      <c r="E306" s="255">
        <f>SUM(E307:E308)</f>
        <v>1500000</v>
      </c>
      <c r="F306" s="294">
        <f>SUM(E306/D306*100)</f>
        <v>96.774193548387103</v>
      </c>
    </row>
    <row r="307" spans="1:9" ht="15.95" customHeight="1" x14ac:dyDescent="0.2">
      <c r="A307" s="295"/>
      <c r="B307" s="296" t="s">
        <v>272</v>
      </c>
      <c r="C307" s="245">
        <v>50000</v>
      </c>
      <c r="D307" s="245">
        <v>50000</v>
      </c>
      <c r="E307" s="245">
        <v>0</v>
      </c>
      <c r="F307" s="246"/>
    </row>
    <row r="308" spans="1:9" ht="15.95" customHeight="1" thickBot="1" x14ac:dyDescent="0.25">
      <c r="A308" s="95"/>
      <c r="B308" s="301" t="s">
        <v>273</v>
      </c>
      <c r="C308" s="251">
        <v>1500000</v>
      </c>
      <c r="D308" s="251">
        <v>1500000</v>
      </c>
      <c r="E308" s="251">
        <v>1500000</v>
      </c>
      <c r="F308" s="252"/>
    </row>
    <row r="309" spans="1:9" ht="15.95" customHeight="1" thickBot="1" x14ac:dyDescent="0.3">
      <c r="A309" s="302">
        <v>1036</v>
      </c>
      <c r="B309" s="303" t="s">
        <v>274</v>
      </c>
      <c r="C309" s="259">
        <f>SUM(C310:C311)</f>
        <v>75000</v>
      </c>
      <c r="D309" s="259">
        <f>SUM(D310:D311)</f>
        <v>75000</v>
      </c>
      <c r="E309" s="259">
        <f>SUM(E310:E311)</f>
        <v>0</v>
      </c>
      <c r="F309" s="304">
        <f>SUM(E309/D309*100)</f>
        <v>0</v>
      </c>
    </row>
    <row r="310" spans="1:9" ht="15.95" customHeight="1" x14ac:dyDescent="0.2">
      <c r="A310" s="305"/>
      <c r="B310" s="306" t="s">
        <v>275</v>
      </c>
      <c r="C310" s="307">
        <v>15000</v>
      </c>
      <c r="D310" s="307">
        <v>15000</v>
      </c>
      <c r="E310" s="307">
        <v>0</v>
      </c>
      <c r="F310" s="308"/>
    </row>
    <row r="311" spans="1:9" ht="15.95" customHeight="1" thickBot="1" x14ac:dyDescent="0.3">
      <c r="A311" s="309"/>
      <c r="B311" s="310" t="s">
        <v>276</v>
      </c>
      <c r="C311" s="262">
        <v>60000</v>
      </c>
      <c r="D311" s="262">
        <v>60000</v>
      </c>
      <c r="E311" s="262">
        <v>0</v>
      </c>
      <c r="F311" s="311"/>
      <c r="G311" s="84"/>
    </row>
    <row r="312" spans="1:9" ht="15.95" customHeight="1" thickBot="1" x14ac:dyDescent="0.3">
      <c r="A312" s="312">
        <v>1037</v>
      </c>
      <c r="B312" s="313" t="s">
        <v>79</v>
      </c>
      <c r="C312" s="255">
        <f>SUM(C313)</f>
        <v>10000</v>
      </c>
      <c r="D312" s="255">
        <f>SUM(D313)</f>
        <v>10000</v>
      </c>
      <c r="E312" s="255">
        <f>SUM(E313)</f>
        <v>0</v>
      </c>
      <c r="F312" s="294">
        <f>SUM(E312/D312*100)</f>
        <v>0</v>
      </c>
      <c r="H312" s="84"/>
      <c r="I312" s="84"/>
    </row>
    <row r="313" spans="1:9" ht="15.95" customHeight="1" thickBot="1" x14ac:dyDescent="0.25">
      <c r="A313" s="314"/>
      <c r="B313" s="315" t="s">
        <v>277</v>
      </c>
      <c r="C313" s="212">
        <v>10000</v>
      </c>
      <c r="D313" s="212">
        <v>10000</v>
      </c>
      <c r="E313" s="212">
        <v>0</v>
      </c>
      <c r="F313" s="213"/>
    </row>
    <row r="314" spans="1:9" ht="15.95" customHeight="1" thickBot="1" x14ac:dyDescent="0.3">
      <c r="A314" s="292">
        <v>2141</v>
      </c>
      <c r="B314" s="293" t="s">
        <v>864</v>
      </c>
      <c r="C314" s="255">
        <f>SUM(C315:C316)</f>
        <v>1600000</v>
      </c>
      <c r="D314" s="255">
        <f>SUM(D315:D316)</f>
        <v>1837058</v>
      </c>
      <c r="E314" s="255">
        <v>1624280.33</v>
      </c>
      <c r="F314" s="294">
        <v>80.599999999999994</v>
      </c>
    </row>
    <row r="315" spans="1:9" ht="15.95" customHeight="1" x14ac:dyDescent="0.2">
      <c r="A315" s="295"/>
      <c r="B315" s="296" t="s">
        <v>278</v>
      </c>
      <c r="C315" s="245">
        <v>1600000</v>
      </c>
      <c r="D315" s="245">
        <v>1600000</v>
      </c>
      <c r="E315" s="239">
        <v>1546675.72</v>
      </c>
      <c r="F315" s="246"/>
    </row>
    <row r="316" spans="1:9" ht="15.95" customHeight="1" thickBot="1" x14ac:dyDescent="0.25">
      <c r="A316" s="90"/>
      <c r="B316" s="298" t="s">
        <v>279</v>
      </c>
      <c r="C316" s="299">
        <v>0</v>
      </c>
      <c r="D316" s="299">
        <v>237058</v>
      </c>
      <c r="E316" s="316">
        <v>77604.61</v>
      </c>
      <c r="F316" s="300"/>
    </row>
    <row r="317" spans="1:9" ht="15.75" thickBot="1" x14ac:dyDescent="0.3">
      <c r="A317" s="292">
        <v>2212</v>
      </c>
      <c r="B317" s="293" t="s">
        <v>90</v>
      </c>
      <c r="C317" s="255">
        <f>SUM(C318:C358)</f>
        <v>25801800</v>
      </c>
      <c r="D317" s="255">
        <v>33110120</v>
      </c>
      <c r="E317" s="406">
        <v>26695414.969999999</v>
      </c>
      <c r="F317" s="294">
        <v>80.599999999999994</v>
      </c>
    </row>
    <row r="318" spans="1:9" ht="15.95" customHeight="1" x14ac:dyDescent="0.2">
      <c r="A318" s="295"/>
      <c r="B318" s="296" t="s">
        <v>280</v>
      </c>
      <c r="C318" s="245">
        <v>1800</v>
      </c>
      <c r="D318" s="245">
        <v>1800</v>
      </c>
      <c r="E318" s="415">
        <v>1730</v>
      </c>
      <c r="F318" s="317"/>
    </row>
    <row r="319" spans="1:9" ht="15.95" customHeight="1" x14ac:dyDescent="0.2">
      <c r="A319" s="73"/>
      <c r="B319" s="318" t="s">
        <v>281</v>
      </c>
      <c r="C319" s="242">
        <v>3000000</v>
      </c>
      <c r="D319" s="242">
        <v>5104500</v>
      </c>
      <c r="E319" s="416"/>
      <c r="F319" s="319"/>
    </row>
    <row r="320" spans="1:9" ht="15.95" customHeight="1" x14ac:dyDescent="0.2">
      <c r="A320" s="73"/>
      <c r="B320" s="320" t="s">
        <v>282</v>
      </c>
      <c r="C320" s="321"/>
      <c r="D320" s="321"/>
      <c r="E320" s="417">
        <v>168190</v>
      </c>
      <c r="F320" s="319"/>
    </row>
    <row r="321" spans="1:6" ht="15.95" customHeight="1" x14ac:dyDescent="0.2">
      <c r="A321" s="73"/>
      <c r="B321" s="320" t="s">
        <v>283</v>
      </c>
      <c r="C321" s="321"/>
      <c r="D321" s="321"/>
      <c r="E321" s="417">
        <v>32488.5</v>
      </c>
      <c r="F321" s="319"/>
    </row>
    <row r="322" spans="1:6" ht="15.95" customHeight="1" x14ac:dyDescent="0.2">
      <c r="A322" s="73"/>
      <c r="B322" s="320" t="s">
        <v>284</v>
      </c>
      <c r="C322" s="321"/>
      <c r="D322" s="321"/>
      <c r="E322" s="417">
        <v>42000</v>
      </c>
      <c r="F322" s="319"/>
    </row>
    <row r="323" spans="1:6" ht="15.95" customHeight="1" x14ac:dyDescent="0.2">
      <c r="A323" s="73"/>
      <c r="B323" s="320" t="s">
        <v>285</v>
      </c>
      <c r="C323" s="321"/>
      <c r="D323" s="321"/>
      <c r="E323" s="417">
        <v>9301.27</v>
      </c>
      <c r="F323" s="319"/>
    </row>
    <row r="324" spans="1:6" ht="15.95" customHeight="1" x14ac:dyDescent="0.2">
      <c r="A324" s="73"/>
      <c r="B324" s="320" t="s">
        <v>286</v>
      </c>
      <c r="C324" s="321"/>
      <c r="D324" s="321"/>
      <c r="E324" s="417">
        <v>50820</v>
      </c>
      <c r="F324" s="319"/>
    </row>
    <row r="325" spans="1:6" ht="15.95" customHeight="1" x14ac:dyDescent="0.2">
      <c r="A325" s="73"/>
      <c r="B325" s="320" t="s">
        <v>287</v>
      </c>
      <c r="C325" s="321"/>
      <c r="D325" s="321"/>
      <c r="E325" s="417">
        <v>59290</v>
      </c>
      <c r="F325" s="319"/>
    </row>
    <row r="326" spans="1:6" ht="15.95" customHeight="1" x14ac:dyDescent="0.2">
      <c r="A326" s="73"/>
      <c r="B326" s="320" t="s">
        <v>288</v>
      </c>
      <c r="C326" s="321"/>
      <c r="D326" s="321"/>
      <c r="E326" s="417">
        <v>92353</v>
      </c>
      <c r="F326" s="319"/>
    </row>
    <row r="327" spans="1:6" ht="15.95" customHeight="1" x14ac:dyDescent="0.2">
      <c r="A327" s="73"/>
      <c r="B327" s="320" t="s">
        <v>289</v>
      </c>
      <c r="C327" s="321"/>
      <c r="D327" s="321"/>
      <c r="E327" s="417">
        <v>59895</v>
      </c>
      <c r="F327" s="319"/>
    </row>
    <row r="328" spans="1:6" ht="15.95" customHeight="1" x14ac:dyDescent="0.2">
      <c r="A328" s="73"/>
      <c r="B328" s="320" t="s">
        <v>290</v>
      </c>
      <c r="C328" s="321"/>
      <c r="D328" s="321"/>
      <c r="E328" s="417">
        <v>136112.9</v>
      </c>
      <c r="F328" s="319"/>
    </row>
    <row r="329" spans="1:6" ht="15.95" customHeight="1" x14ac:dyDescent="0.2">
      <c r="A329" s="73"/>
      <c r="B329" s="320" t="s">
        <v>291</v>
      </c>
      <c r="C329" s="321"/>
      <c r="D329" s="321"/>
      <c r="E329" s="417">
        <v>37764.1</v>
      </c>
      <c r="F329" s="319"/>
    </row>
    <row r="330" spans="1:6" ht="15.95" customHeight="1" x14ac:dyDescent="0.2">
      <c r="A330" s="73"/>
      <c r="B330" s="320" t="s">
        <v>292</v>
      </c>
      <c r="C330" s="321"/>
      <c r="D330" s="321"/>
      <c r="E330" s="417">
        <v>948256.07</v>
      </c>
      <c r="F330" s="319"/>
    </row>
    <row r="331" spans="1:6" ht="15.95" customHeight="1" x14ac:dyDescent="0.2">
      <c r="A331" s="73"/>
      <c r="B331" s="320" t="s">
        <v>293</v>
      </c>
      <c r="C331" s="321"/>
      <c r="D331" s="321"/>
      <c r="E331" s="417">
        <v>10000</v>
      </c>
      <c r="F331" s="319"/>
    </row>
    <row r="332" spans="1:6" ht="15.95" customHeight="1" x14ac:dyDescent="0.2">
      <c r="A332" s="73"/>
      <c r="B332" s="320" t="s">
        <v>294</v>
      </c>
      <c r="C332" s="321"/>
      <c r="D332" s="321"/>
      <c r="E332" s="417">
        <v>10769</v>
      </c>
      <c r="F332" s="319"/>
    </row>
    <row r="333" spans="1:6" ht="15.95" customHeight="1" x14ac:dyDescent="0.2">
      <c r="A333" s="73"/>
      <c r="B333" s="320" t="s">
        <v>295</v>
      </c>
      <c r="C333" s="321"/>
      <c r="D333" s="321"/>
      <c r="E333" s="417">
        <v>168000</v>
      </c>
      <c r="F333" s="319"/>
    </row>
    <row r="334" spans="1:6" ht="15.95" customHeight="1" x14ac:dyDescent="0.2">
      <c r="A334" s="73"/>
      <c r="B334" s="320" t="s">
        <v>296</v>
      </c>
      <c r="C334" s="321"/>
      <c r="D334" s="321"/>
      <c r="E334" s="417">
        <v>333099.88</v>
      </c>
      <c r="F334" s="319"/>
    </row>
    <row r="335" spans="1:6" ht="15.95" customHeight="1" x14ac:dyDescent="0.2">
      <c r="A335" s="73"/>
      <c r="B335" s="320" t="s">
        <v>297</v>
      </c>
      <c r="C335" s="321"/>
      <c r="D335" s="321"/>
      <c r="E335" s="417">
        <v>194999.32</v>
      </c>
      <c r="F335" s="319"/>
    </row>
    <row r="336" spans="1:6" ht="15.95" customHeight="1" x14ac:dyDescent="0.2">
      <c r="A336" s="73"/>
      <c r="B336" s="320" t="s">
        <v>298</v>
      </c>
      <c r="C336" s="321"/>
      <c r="D336" s="321"/>
      <c r="E336" s="417">
        <v>18779.5</v>
      </c>
      <c r="F336" s="319"/>
    </row>
    <row r="337" spans="1:6" ht="15.95" customHeight="1" x14ac:dyDescent="0.2">
      <c r="A337" s="73"/>
      <c r="B337" s="320" t="s">
        <v>299</v>
      </c>
      <c r="C337" s="321"/>
      <c r="D337" s="321"/>
      <c r="E337" s="417">
        <v>499851</v>
      </c>
      <c r="F337" s="319"/>
    </row>
    <row r="338" spans="1:6" ht="15.95" customHeight="1" x14ac:dyDescent="0.2">
      <c r="A338" s="73"/>
      <c r="B338" s="320" t="s">
        <v>865</v>
      </c>
      <c r="C338" s="321"/>
      <c r="D338" s="321"/>
      <c r="E338" s="417">
        <v>78650</v>
      </c>
      <c r="F338" s="319"/>
    </row>
    <row r="339" spans="1:6" ht="15.95" customHeight="1" x14ac:dyDescent="0.2">
      <c r="A339" s="73"/>
      <c r="B339" s="320" t="s">
        <v>866</v>
      </c>
      <c r="C339" s="321"/>
      <c r="D339" s="321"/>
      <c r="E339" s="417">
        <v>219560.55</v>
      </c>
      <c r="F339" s="319"/>
    </row>
    <row r="340" spans="1:6" ht="15.95" customHeight="1" x14ac:dyDescent="0.2">
      <c r="A340" s="73"/>
      <c r="B340" s="320"/>
      <c r="C340" s="321"/>
      <c r="D340" s="321"/>
      <c r="E340" s="417"/>
      <c r="F340" s="319"/>
    </row>
    <row r="341" spans="1:6" ht="15.95" customHeight="1" x14ac:dyDescent="0.2">
      <c r="A341" s="73"/>
      <c r="B341" s="322" t="s">
        <v>300</v>
      </c>
      <c r="C341" s="323">
        <v>6000000</v>
      </c>
      <c r="D341" s="323">
        <v>5805000</v>
      </c>
      <c r="E341" s="416">
        <v>4307772.09</v>
      </c>
      <c r="F341" s="319"/>
    </row>
    <row r="342" spans="1:6" ht="15.95" customHeight="1" x14ac:dyDescent="0.2">
      <c r="A342" s="73"/>
      <c r="B342" s="318" t="s">
        <v>301</v>
      </c>
      <c r="C342" s="242">
        <v>1000000</v>
      </c>
      <c r="D342" s="242">
        <v>1000000</v>
      </c>
      <c r="E342" s="416">
        <v>0</v>
      </c>
      <c r="F342" s="319"/>
    </row>
    <row r="343" spans="1:6" ht="15.95" customHeight="1" x14ac:dyDescent="0.2">
      <c r="A343" s="73"/>
      <c r="B343" s="297" t="s">
        <v>302</v>
      </c>
      <c r="C343" s="242">
        <v>120000</v>
      </c>
      <c r="D343" s="242">
        <v>120000</v>
      </c>
      <c r="E343" s="416">
        <v>150650</v>
      </c>
      <c r="F343" s="319"/>
    </row>
    <row r="344" spans="1:6" ht="15.95" customHeight="1" x14ac:dyDescent="0.2">
      <c r="A344" s="73"/>
      <c r="B344" s="297" t="s">
        <v>303</v>
      </c>
      <c r="C344" s="242">
        <v>11000000</v>
      </c>
      <c r="D344" s="242">
        <v>11551000</v>
      </c>
      <c r="E344" s="416">
        <v>11506473.789999999</v>
      </c>
      <c r="F344" s="319"/>
    </row>
    <row r="345" spans="1:6" ht="15.95" customHeight="1" x14ac:dyDescent="0.2">
      <c r="A345" s="73"/>
      <c r="B345" s="297" t="s">
        <v>304</v>
      </c>
      <c r="C345" s="242">
        <v>200000</v>
      </c>
      <c r="D345" s="242">
        <v>544500</v>
      </c>
      <c r="E345" s="416">
        <v>387200</v>
      </c>
      <c r="F345" s="319"/>
    </row>
    <row r="346" spans="1:6" ht="15.95" customHeight="1" x14ac:dyDescent="0.2">
      <c r="A346" s="73"/>
      <c r="B346" s="297" t="s">
        <v>305</v>
      </c>
      <c r="C346" s="242">
        <v>0</v>
      </c>
      <c r="D346" s="242">
        <v>50820</v>
      </c>
      <c r="E346" s="416">
        <v>50820</v>
      </c>
      <c r="F346" s="319"/>
    </row>
    <row r="347" spans="1:6" ht="15.95" customHeight="1" x14ac:dyDescent="0.2">
      <c r="A347" s="73"/>
      <c r="B347" s="297" t="s">
        <v>306</v>
      </c>
      <c r="C347" s="242">
        <v>0</v>
      </c>
      <c r="D347" s="242">
        <v>650000</v>
      </c>
      <c r="E347" s="416">
        <v>0</v>
      </c>
      <c r="F347" s="319"/>
    </row>
    <row r="348" spans="1:6" ht="15.95" customHeight="1" x14ac:dyDescent="0.2">
      <c r="A348" s="73"/>
      <c r="B348" s="297" t="s">
        <v>307</v>
      </c>
      <c r="C348" s="242">
        <v>0</v>
      </c>
      <c r="D348" s="242">
        <v>2500000</v>
      </c>
      <c r="E348" s="416">
        <v>1873674.27</v>
      </c>
      <c r="F348" s="319"/>
    </row>
    <row r="349" spans="1:6" ht="15.95" customHeight="1" x14ac:dyDescent="0.2">
      <c r="A349" s="73"/>
      <c r="B349" s="297" t="s">
        <v>847</v>
      </c>
      <c r="C349" s="242">
        <v>0</v>
      </c>
      <c r="D349" s="242">
        <v>12500</v>
      </c>
      <c r="E349" s="416">
        <v>93100</v>
      </c>
      <c r="F349" s="319"/>
    </row>
    <row r="350" spans="1:6" ht="15.95" customHeight="1" x14ac:dyDescent="0.2">
      <c r="A350" s="73"/>
      <c r="B350" s="297" t="s">
        <v>308</v>
      </c>
      <c r="C350" s="242">
        <v>250000</v>
      </c>
      <c r="D350" s="242">
        <v>450000</v>
      </c>
      <c r="E350" s="416">
        <v>802980.2</v>
      </c>
      <c r="F350" s="319"/>
    </row>
    <row r="351" spans="1:6" ht="15.95" customHeight="1" x14ac:dyDescent="0.2">
      <c r="A351" s="73"/>
      <c r="B351" s="297" t="s">
        <v>309</v>
      </c>
      <c r="C351" s="242">
        <v>0</v>
      </c>
      <c r="D351" s="242">
        <v>200000</v>
      </c>
      <c r="E351" s="416">
        <v>0</v>
      </c>
      <c r="F351" s="319"/>
    </row>
    <row r="352" spans="1:6" ht="15.95" customHeight="1" x14ac:dyDescent="0.2">
      <c r="A352" s="73"/>
      <c r="B352" s="297" t="s">
        <v>310</v>
      </c>
      <c r="C352" s="242">
        <v>450000</v>
      </c>
      <c r="D352" s="242">
        <v>1300000</v>
      </c>
      <c r="E352" s="416">
        <v>813041.77</v>
      </c>
      <c r="F352" s="319"/>
    </row>
    <row r="353" spans="1:7" ht="15.95" customHeight="1" x14ac:dyDescent="0.2">
      <c r="A353" s="73"/>
      <c r="B353" s="297" t="s">
        <v>311</v>
      </c>
      <c r="C353" s="242">
        <v>0</v>
      </c>
      <c r="D353" s="242">
        <v>200000</v>
      </c>
      <c r="E353" s="416">
        <v>123105</v>
      </c>
      <c r="F353" s="319"/>
    </row>
    <row r="354" spans="1:7" ht="15.95" customHeight="1" x14ac:dyDescent="0.2">
      <c r="A354" s="73"/>
      <c r="B354" s="297" t="s">
        <v>312</v>
      </c>
      <c r="C354" s="242">
        <v>3780000</v>
      </c>
      <c r="D354" s="242">
        <v>3620000</v>
      </c>
      <c r="E354" s="416">
        <v>3103565.3</v>
      </c>
      <c r="F354" s="319"/>
    </row>
    <row r="355" spans="1:7" ht="15.95" customHeight="1" x14ac:dyDescent="0.2">
      <c r="A355" s="73"/>
      <c r="B355" s="297" t="s">
        <v>313</v>
      </c>
      <c r="C355" s="242">
        <v>0</v>
      </c>
      <c r="D355" s="242">
        <v>0</v>
      </c>
      <c r="E355" s="416">
        <v>44840.18</v>
      </c>
      <c r="F355" s="319"/>
    </row>
    <row r="356" spans="1:7" ht="15.95" customHeight="1" x14ac:dyDescent="0.2">
      <c r="A356" s="73"/>
      <c r="B356" s="297" t="s">
        <v>314</v>
      </c>
      <c r="C356" s="242">
        <v>0</v>
      </c>
      <c r="D356" s="242">
        <v>0</v>
      </c>
      <c r="E356" s="416">
        <v>53622.36</v>
      </c>
      <c r="F356" s="319"/>
    </row>
    <row r="357" spans="1:7" ht="15.95" customHeight="1" x14ac:dyDescent="0.2">
      <c r="A357" s="73"/>
      <c r="B357" s="297" t="s">
        <v>315</v>
      </c>
      <c r="C357" s="242">
        <v>0</v>
      </c>
      <c r="D357" s="242">
        <v>0</v>
      </c>
      <c r="E357" s="416">
        <v>77535.59</v>
      </c>
      <c r="F357" s="319"/>
    </row>
    <row r="358" spans="1:7" ht="15.95" customHeight="1" thickBot="1" x14ac:dyDescent="0.25">
      <c r="A358" s="90"/>
      <c r="B358" s="301" t="s">
        <v>316</v>
      </c>
      <c r="C358" s="251">
        <v>0</v>
      </c>
      <c r="D358" s="251">
        <v>0</v>
      </c>
      <c r="E358" s="418">
        <v>135124.32999999999</v>
      </c>
      <c r="F358" s="325"/>
    </row>
    <row r="359" spans="1:7" ht="15.95" customHeight="1" thickBot="1" x14ac:dyDescent="0.3">
      <c r="A359" s="326">
        <v>2219</v>
      </c>
      <c r="B359" s="327" t="s">
        <v>92</v>
      </c>
      <c r="C359" s="328">
        <f>SUM(C360:C380)</f>
        <v>1250000</v>
      </c>
      <c r="D359" s="328">
        <v>8143240</v>
      </c>
      <c r="E359" s="328">
        <v>6814624.5300000003</v>
      </c>
      <c r="F359" s="304">
        <f>SUM(E359/D359*100)</f>
        <v>83.684436784375762</v>
      </c>
    </row>
    <row r="360" spans="1:7" ht="14.25" x14ac:dyDescent="0.2">
      <c r="A360" s="329" t="s">
        <v>317</v>
      </c>
      <c r="B360" s="330" t="s">
        <v>318</v>
      </c>
      <c r="C360" s="239">
        <v>0</v>
      </c>
      <c r="D360" s="239">
        <v>1629710</v>
      </c>
      <c r="E360" s="331"/>
      <c r="F360" s="332"/>
    </row>
    <row r="361" spans="1:7" ht="15.95" customHeight="1" x14ac:dyDescent="0.2">
      <c r="A361" s="329"/>
      <c r="B361" s="333" t="s">
        <v>319</v>
      </c>
      <c r="C361" s="239"/>
      <c r="D361" s="239"/>
      <c r="E361" s="337">
        <v>739987.75</v>
      </c>
      <c r="F361" s="319"/>
    </row>
    <row r="362" spans="1:7" ht="30" customHeight="1" x14ac:dyDescent="0.2">
      <c r="A362" s="329"/>
      <c r="B362" s="334" t="s">
        <v>320</v>
      </c>
      <c r="C362" s="239"/>
      <c r="D362" s="239"/>
      <c r="E362" s="337"/>
      <c r="F362" s="319"/>
    </row>
    <row r="363" spans="1:7" ht="15.95" customHeight="1" x14ac:dyDescent="0.2">
      <c r="A363" s="329"/>
      <c r="B363" s="335" t="s">
        <v>321</v>
      </c>
      <c r="C363" s="239"/>
      <c r="D363" s="239"/>
      <c r="E363" s="337"/>
      <c r="F363" s="319"/>
    </row>
    <row r="364" spans="1:7" ht="27.75" customHeight="1" x14ac:dyDescent="0.2">
      <c r="A364" s="329"/>
      <c r="B364" s="335" t="s">
        <v>322</v>
      </c>
      <c r="C364" s="239"/>
      <c r="D364" s="239"/>
      <c r="E364" s="337"/>
      <c r="F364" s="319"/>
      <c r="G364" s="405"/>
    </row>
    <row r="365" spans="1:7" ht="18" customHeight="1" x14ac:dyDescent="0.2">
      <c r="A365" s="329"/>
      <c r="B365" s="335" t="s">
        <v>849</v>
      </c>
      <c r="C365" s="239"/>
      <c r="D365" s="239"/>
      <c r="E365" s="337">
        <v>296208</v>
      </c>
      <c r="F365" s="319"/>
      <c r="G365" s="405"/>
    </row>
    <row r="366" spans="1:7" ht="18" customHeight="1" x14ac:dyDescent="0.2">
      <c r="A366" s="329"/>
      <c r="B366" s="335" t="s">
        <v>850</v>
      </c>
      <c r="C366" s="239"/>
      <c r="D366" s="239"/>
      <c r="E366" s="337">
        <v>51623.44</v>
      </c>
      <c r="F366" s="319"/>
      <c r="G366" s="405"/>
    </row>
    <row r="367" spans="1:7" ht="16.5" customHeight="1" x14ac:dyDescent="0.2">
      <c r="A367" s="329"/>
      <c r="B367" s="335" t="s">
        <v>851</v>
      </c>
      <c r="C367" s="239"/>
      <c r="D367" s="239"/>
      <c r="E367" s="337">
        <v>50000</v>
      </c>
      <c r="F367" s="319"/>
      <c r="G367" s="405"/>
    </row>
    <row r="368" spans="1:7" ht="15.95" customHeight="1" x14ac:dyDescent="0.2">
      <c r="A368" s="336"/>
      <c r="B368" s="310" t="s">
        <v>323</v>
      </c>
      <c r="C368" s="262">
        <v>250000</v>
      </c>
      <c r="D368" s="262">
        <v>43000</v>
      </c>
      <c r="E368" s="337">
        <v>42350</v>
      </c>
      <c r="F368" s="319"/>
      <c r="G368" s="405"/>
    </row>
    <row r="369" spans="1:6" ht="15.95" customHeight="1" x14ac:dyDescent="0.2">
      <c r="A369" s="336"/>
      <c r="B369" s="310" t="s">
        <v>324</v>
      </c>
      <c r="C369" s="262">
        <v>0</v>
      </c>
      <c r="D369" s="262">
        <v>108290</v>
      </c>
      <c r="E369" s="337">
        <v>108290</v>
      </c>
      <c r="F369" s="319"/>
    </row>
    <row r="370" spans="1:6" ht="15.95" customHeight="1" x14ac:dyDescent="0.2">
      <c r="A370" s="338"/>
      <c r="B370" s="339" t="s">
        <v>325</v>
      </c>
      <c r="C370" s="340">
        <v>0</v>
      </c>
      <c r="D370" s="340">
        <v>100000</v>
      </c>
      <c r="E370" s="411">
        <v>0</v>
      </c>
      <c r="F370" s="319"/>
    </row>
    <row r="371" spans="1:6" ht="15.95" customHeight="1" x14ac:dyDescent="0.2">
      <c r="A371" s="338"/>
      <c r="B371" s="339" t="s">
        <v>326</v>
      </c>
      <c r="C371" s="340">
        <v>0</v>
      </c>
      <c r="D371" s="340">
        <v>1000000</v>
      </c>
      <c r="E371" s="411">
        <v>766242.18</v>
      </c>
      <c r="F371" s="319"/>
    </row>
    <row r="372" spans="1:6" ht="15.95" customHeight="1" x14ac:dyDescent="0.2">
      <c r="A372" s="338"/>
      <c r="B372" s="339" t="s">
        <v>327</v>
      </c>
      <c r="C372" s="340">
        <v>1000000</v>
      </c>
      <c r="D372" s="340">
        <v>1600000</v>
      </c>
      <c r="E372" s="411">
        <v>1649207.01</v>
      </c>
      <c r="F372" s="319"/>
    </row>
    <row r="373" spans="1:6" ht="15.95" customHeight="1" x14ac:dyDescent="0.2">
      <c r="A373" s="338"/>
      <c r="B373" s="339" t="s">
        <v>328</v>
      </c>
      <c r="C373" s="340">
        <v>0</v>
      </c>
      <c r="D373" s="340">
        <v>140240</v>
      </c>
      <c r="E373" s="411">
        <v>53240</v>
      </c>
      <c r="F373" s="319"/>
    </row>
    <row r="374" spans="1:6" ht="15.95" customHeight="1" x14ac:dyDescent="0.2">
      <c r="A374" s="338"/>
      <c r="B374" s="339" t="s">
        <v>329</v>
      </c>
      <c r="C374" s="340">
        <v>0</v>
      </c>
      <c r="D374" s="340">
        <v>2500000</v>
      </c>
      <c r="E374" s="411">
        <v>2652519.15</v>
      </c>
      <c r="F374" s="319"/>
    </row>
    <row r="375" spans="1:6" ht="15.95" customHeight="1" x14ac:dyDescent="0.2">
      <c r="A375" s="338"/>
      <c r="B375" s="339" t="s">
        <v>330</v>
      </c>
      <c r="C375" s="340">
        <v>0</v>
      </c>
      <c r="D375" s="340">
        <v>342000</v>
      </c>
      <c r="E375" s="411">
        <v>343324</v>
      </c>
      <c r="F375" s="319"/>
    </row>
    <row r="376" spans="1:6" ht="15.95" customHeight="1" x14ac:dyDescent="0.25">
      <c r="A376" s="341"/>
      <c r="B376" s="342" t="s">
        <v>331</v>
      </c>
      <c r="C376" s="340">
        <v>0</v>
      </c>
      <c r="D376" s="340">
        <v>80000</v>
      </c>
      <c r="E376" s="411">
        <v>0</v>
      </c>
      <c r="F376" s="319"/>
    </row>
    <row r="377" spans="1:6" ht="15.95" customHeight="1" x14ac:dyDescent="0.25">
      <c r="A377" s="341"/>
      <c r="B377" s="342" t="s">
        <v>332</v>
      </c>
      <c r="C377" s="340">
        <v>0</v>
      </c>
      <c r="D377" s="340">
        <v>0</v>
      </c>
      <c r="E377" s="411">
        <v>28600</v>
      </c>
      <c r="F377" s="319"/>
    </row>
    <row r="378" spans="1:6" ht="15.95" customHeight="1" x14ac:dyDescent="0.25">
      <c r="A378" s="341"/>
      <c r="B378" s="342" t="s">
        <v>333</v>
      </c>
      <c r="C378" s="340">
        <v>0</v>
      </c>
      <c r="D378" s="340">
        <v>500000</v>
      </c>
      <c r="E378" s="411">
        <v>0</v>
      </c>
      <c r="F378" s="319"/>
    </row>
    <row r="379" spans="1:6" ht="15.95" customHeight="1" x14ac:dyDescent="0.25">
      <c r="A379" s="407"/>
      <c r="B379" s="408" t="s">
        <v>334</v>
      </c>
      <c r="C379" s="316">
        <v>0</v>
      </c>
      <c r="D379" s="316">
        <v>100000</v>
      </c>
      <c r="E379" s="412">
        <v>10890</v>
      </c>
      <c r="F379" s="409"/>
    </row>
    <row r="380" spans="1:6" ht="15.95" customHeight="1" thickBot="1" x14ac:dyDescent="0.3">
      <c r="A380" s="343"/>
      <c r="B380" s="342" t="s">
        <v>848</v>
      </c>
      <c r="C380" s="340">
        <v>0</v>
      </c>
      <c r="D380" s="340">
        <v>0</v>
      </c>
      <c r="E380" s="353">
        <v>22143</v>
      </c>
      <c r="F380" s="410"/>
    </row>
    <row r="381" spans="1:6" ht="15.95" customHeight="1" thickBot="1" x14ac:dyDescent="0.3">
      <c r="A381" s="292">
        <v>2221</v>
      </c>
      <c r="B381" s="303" t="s">
        <v>335</v>
      </c>
      <c r="C381" s="259">
        <f>SUM(C382:C383)</f>
        <v>200000</v>
      </c>
      <c r="D381" s="259">
        <f t="shared" ref="D381:E381" si="14">SUM(D382:D383)</f>
        <v>200000</v>
      </c>
      <c r="E381" s="259">
        <f t="shared" si="14"/>
        <v>0</v>
      </c>
      <c r="F381" s="294">
        <f>SUM(E381/D381*100)</f>
        <v>0</v>
      </c>
    </row>
    <row r="382" spans="1:6" ht="15.95" customHeight="1" x14ac:dyDescent="0.2">
      <c r="A382" s="305"/>
      <c r="B382" s="297" t="s">
        <v>336</v>
      </c>
      <c r="C382" s="242">
        <v>50000</v>
      </c>
      <c r="D382" s="242">
        <v>50000</v>
      </c>
      <c r="E382" s="242">
        <v>0</v>
      </c>
      <c r="F382" s="243"/>
    </row>
    <row r="383" spans="1:6" ht="15.95" customHeight="1" thickBot="1" x14ac:dyDescent="0.25">
      <c r="A383" s="73"/>
      <c r="B383" s="297" t="s">
        <v>337</v>
      </c>
      <c r="C383" s="242">
        <v>150000</v>
      </c>
      <c r="D383" s="242">
        <v>150000</v>
      </c>
      <c r="E383" s="242">
        <v>0</v>
      </c>
      <c r="F383" s="243"/>
    </row>
    <row r="384" spans="1:6" ht="15.95" customHeight="1" thickBot="1" x14ac:dyDescent="0.3">
      <c r="A384" s="292">
        <v>2223</v>
      </c>
      <c r="B384" s="293" t="s">
        <v>338</v>
      </c>
      <c r="C384" s="255">
        <f>SUM(C385:C386)</f>
        <v>440000</v>
      </c>
      <c r="D384" s="255">
        <f t="shared" ref="D384" si="15">SUM(D385:D386)</f>
        <v>440000</v>
      </c>
      <c r="E384" s="255">
        <v>252159.38</v>
      </c>
      <c r="F384" s="294">
        <f>SUM(E384/D384*100)</f>
        <v>57.308950000000003</v>
      </c>
    </row>
    <row r="385" spans="1:6" ht="15.95" customHeight="1" x14ac:dyDescent="0.2">
      <c r="A385" s="305"/>
      <c r="B385" s="297" t="s">
        <v>339</v>
      </c>
      <c r="C385" s="242">
        <v>350000</v>
      </c>
      <c r="D385" s="242">
        <v>350000</v>
      </c>
      <c r="E385" s="242">
        <v>220326.38</v>
      </c>
      <c r="F385" s="243"/>
    </row>
    <row r="386" spans="1:6" ht="15.95" customHeight="1" thickBot="1" x14ac:dyDescent="0.25">
      <c r="A386" s="314"/>
      <c r="B386" s="315" t="s">
        <v>340</v>
      </c>
      <c r="C386" s="212">
        <v>90000</v>
      </c>
      <c r="D386" s="212">
        <v>90000</v>
      </c>
      <c r="E386" s="212">
        <v>31833</v>
      </c>
      <c r="F386" s="213"/>
    </row>
    <row r="387" spans="1:6" ht="15.95" customHeight="1" thickBot="1" x14ac:dyDescent="0.3">
      <c r="A387" s="292">
        <v>2229</v>
      </c>
      <c r="B387" s="293" t="s">
        <v>341</v>
      </c>
      <c r="C387" s="255">
        <f>SUM(C388:C389)</f>
        <v>263000</v>
      </c>
      <c r="D387" s="255">
        <f>SUM(D388:D389)</f>
        <v>263000</v>
      </c>
      <c r="E387" s="255">
        <v>121823.17</v>
      </c>
      <c r="F387" s="294">
        <f>SUM(E387/D387*100)</f>
        <v>46.320596958174903</v>
      </c>
    </row>
    <row r="388" spans="1:6" ht="15.95" customHeight="1" x14ac:dyDescent="0.2">
      <c r="A388" s="295"/>
      <c r="B388" s="296" t="s">
        <v>342</v>
      </c>
      <c r="C388" s="245">
        <v>243000</v>
      </c>
      <c r="D388" s="245">
        <v>243000</v>
      </c>
      <c r="E388" s="245">
        <v>121823.17</v>
      </c>
      <c r="F388" s="246"/>
    </row>
    <row r="389" spans="1:6" ht="15.95" customHeight="1" thickBot="1" x14ac:dyDescent="0.25">
      <c r="A389" s="314"/>
      <c r="B389" s="298" t="s">
        <v>343</v>
      </c>
      <c r="C389" s="299">
        <v>20000</v>
      </c>
      <c r="D389" s="299">
        <v>20000</v>
      </c>
      <c r="E389" s="299">
        <v>0</v>
      </c>
      <c r="F389" s="213"/>
    </row>
    <row r="390" spans="1:6" ht="15.95" customHeight="1" thickBot="1" x14ac:dyDescent="0.3">
      <c r="A390" s="292">
        <v>2292</v>
      </c>
      <c r="B390" s="293" t="s">
        <v>344</v>
      </c>
      <c r="C390" s="255">
        <f>SUM(C391)</f>
        <v>1815000</v>
      </c>
      <c r="D390" s="255">
        <f>SUM(D391)</f>
        <v>1815000</v>
      </c>
      <c r="E390" s="255">
        <v>1222040.1499999999</v>
      </c>
      <c r="F390" s="294">
        <f>SUM(E390/D390*100)</f>
        <v>67.330035812672179</v>
      </c>
    </row>
    <row r="391" spans="1:6" ht="15.95" customHeight="1" thickBot="1" x14ac:dyDescent="0.25">
      <c r="A391" s="314"/>
      <c r="B391" s="315" t="s">
        <v>345</v>
      </c>
      <c r="C391" s="212">
        <v>1815000</v>
      </c>
      <c r="D391" s="212">
        <v>1815000</v>
      </c>
      <c r="E391" s="212">
        <v>1222040.1499999999</v>
      </c>
      <c r="F391" s="213"/>
    </row>
    <row r="392" spans="1:6" ht="15.95" customHeight="1" thickBot="1" x14ac:dyDescent="0.3">
      <c r="A392" s="292">
        <v>2299</v>
      </c>
      <c r="B392" s="293" t="s">
        <v>94</v>
      </c>
      <c r="C392" s="255">
        <f>SUM(C393)</f>
        <v>500000</v>
      </c>
      <c r="D392" s="255">
        <f>SUM(D393)</f>
        <v>800000</v>
      </c>
      <c r="E392" s="255">
        <v>641904.85</v>
      </c>
      <c r="F392" s="294">
        <f>SUM(E392/D392*100)</f>
        <v>80.238106250000001</v>
      </c>
    </row>
    <row r="393" spans="1:6" ht="15.95" customHeight="1" thickBot="1" x14ac:dyDescent="0.25">
      <c r="A393" s="314"/>
      <c r="B393" s="315" t="s">
        <v>346</v>
      </c>
      <c r="C393" s="212">
        <v>500000</v>
      </c>
      <c r="D393" s="212">
        <v>800000</v>
      </c>
      <c r="E393" s="212">
        <v>641904.85</v>
      </c>
      <c r="F393" s="213"/>
    </row>
    <row r="394" spans="1:6" ht="15.95" customHeight="1" thickBot="1" x14ac:dyDescent="0.3">
      <c r="A394" s="292">
        <v>2310</v>
      </c>
      <c r="B394" s="293" t="s">
        <v>347</v>
      </c>
      <c r="C394" s="255">
        <f>SUM(C395:C405)</f>
        <v>12604000</v>
      </c>
      <c r="D394" s="255">
        <v>13281000</v>
      </c>
      <c r="E394" s="255">
        <v>7606008.8899999997</v>
      </c>
      <c r="F394" s="294">
        <f>SUM(E394/D394*100)</f>
        <v>57.269850839545214</v>
      </c>
    </row>
    <row r="395" spans="1:6" ht="15.95" customHeight="1" x14ac:dyDescent="0.2">
      <c r="A395" s="73"/>
      <c r="B395" s="297" t="s">
        <v>348</v>
      </c>
      <c r="C395" s="242">
        <v>1149800</v>
      </c>
      <c r="D395" s="242">
        <v>1149800</v>
      </c>
      <c r="E395" s="242">
        <v>1149800</v>
      </c>
      <c r="F395" s="243"/>
    </row>
    <row r="396" spans="1:6" ht="15.95" customHeight="1" x14ac:dyDescent="0.2">
      <c r="A396" s="73"/>
      <c r="B396" s="297" t="s">
        <v>349</v>
      </c>
      <c r="C396" s="242">
        <v>50200</v>
      </c>
      <c r="D396" s="242">
        <v>50200</v>
      </c>
      <c r="E396" s="242">
        <v>0</v>
      </c>
      <c r="F396" s="243"/>
    </row>
    <row r="397" spans="1:6" ht="15.95" customHeight="1" x14ac:dyDescent="0.2">
      <c r="A397" s="73"/>
      <c r="B397" s="297" t="s">
        <v>350</v>
      </c>
      <c r="C397" s="242">
        <v>0</v>
      </c>
      <c r="D397" s="242">
        <v>0</v>
      </c>
      <c r="E397" s="242">
        <v>2070.75</v>
      </c>
      <c r="F397" s="243"/>
    </row>
    <row r="398" spans="1:6" ht="15.95" customHeight="1" x14ac:dyDescent="0.2">
      <c r="A398" s="73"/>
      <c r="B398" s="297" t="s">
        <v>351</v>
      </c>
      <c r="C398" s="242">
        <v>0</v>
      </c>
      <c r="D398" s="242">
        <v>54000</v>
      </c>
      <c r="E398" s="242">
        <v>54000</v>
      </c>
      <c r="F398" s="243"/>
    </row>
    <row r="399" spans="1:6" ht="15.95" customHeight="1" x14ac:dyDescent="0.2">
      <c r="A399" s="73"/>
      <c r="B399" s="297" t="s">
        <v>352</v>
      </c>
      <c r="C399" s="242">
        <v>1607000</v>
      </c>
      <c r="D399" s="242">
        <v>1607000</v>
      </c>
      <c r="E399" s="242">
        <v>0</v>
      </c>
      <c r="F399" s="243"/>
    </row>
    <row r="400" spans="1:6" ht="15.95" customHeight="1" x14ac:dyDescent="0.2">
      <c r="A400" s="73"/>
      <c r="B400" s="297" t="s">
        <v>353</v>
      </c>
      <c r="C400" s="242">
        <v>2236000</v>
      </c>
      <c r="D400" s="242">
        <v>2236000</v>
      </c>
      <c r="E400" s="242">
        <v>0</v>
      </c>
      <c r="F400" s="243"/>
    </row>
    <row r="401" spans="1:6" ht="15.95" customHeight="1" x14ac:dyDescent="0.2">
      <c r="A401" s="73"/>
      <c r="B401" s="297" t="s">
        <v>354</v>
      </c>
      <c r="C401" s="242">
        <v>2000000</v>
      </c>
      <c r="D401" s="242">
        <v>2000000</v>
      </c>
      <c r="E401" s="242">
        <v>1664453.91</v>
      </c>
      <c r="F401" s="243"/>
    </row>
    <row r="402" spans="1:6" ht="15.95" customHeight="1" x14ac:dyDescent="0.2">
      <c r="A402" s="73"/>
      <c r="B402" s="297" t="s">
        <v>355</v>
      </c>
      <c r="C402" s="242">
        <v>3661000</v>
      </c>
      <c r="D402" s="242">
        <v>3661000</v>
      </c>
      <c r="E402" s="242">
        <v>2617842.5</v>
      </c>
      <c r="F402" s="243"/>
    </row>
    <row r="403" spans="1:6" ht="15.95" customHeight="1" x14ac:dyDescent="0.2">
      <c r="A403" s="73"/>
      <c r="B403" s="297" t="s">
        <v>356</v>
      </c>
      <c r="C403" s="242">
        <v>400000</v>
      </c>
      <c r="D403" s="242">
        <v>400000</v>
      </c>
      <c r="E403" s="242">
        <v>191367.73</v>
      </c>
      <c r="F403" s="243"/>
    </row>
    <row r="404" spans="1:6" ht="15.95" customHeight="1" x14ac:dyDescent="0.2">
      <c r="A404" s="73"/>
      <c r="B404" s="297" t="s">
        <v>357</v>
      </c>
      <c r="C404" s="242">
        <v>1500000</v>
      </c>
      <c r="D404" s="242">
        <v>1930000</v>
      </c>
      <c r="E404" s="242">
        <v>1926474</v>
      </c>
      <c r="F404" s="243"/>
    </row>
    <row r="405" spans="1:6" ht="15.95" customHeight="1" thickBot="1" x14ac:dyDescent="0.25">
      <c r="A405" s="73"/>
      <c r="B405" s="297" t="s">
        <v>358</v>
      </c>
      <c r="C405" s="242">
        <v>0</v>
      </c>
      <c r="D405" s="242">
        <v>193000</v>
      </c>
      <c r="E405" s="242">
        <v>0</v>
      </c>
      <c r="F405" s="243"/>
    </row>
    <row r="406" spans="1:6" ht="15.95" customHeight="1" thickBot="1" x14ac:dyDescent="0.3">
      <c r="A406" s="292">
        <v>2321</v>
      </c>
      <c r="B406" s="293" t="s">
        <v>359</v>
      </c>
      <c r="C406" s="255">
        <f>SUM(C407:C416)</f>
        <v>11563000</v>
      </c>
      <c r="D406" s="255">
        <v>12066000</v>
      </c>
      <c r="E406" s="255">
        <v>6642220.2199999997</v>
      </c>
      <c r="F406" s="294">
        <f>SUM(E406/D406*100)</f>
        <v>55.049065307475551</v>
      </c>
    </row>
    <row r="407" spans="1:6" ht="15.6" customHeight="1" x14ac:dyDescent="0.2">
      <c r="A407" s="295"/>
      <c r="B407" s="296" t="s">
        <v>360</v>
      </c>
      <c r="C407" s="245">
        <v>13000</v>
      </c>
      <c r="D407" s="245">
        <v>13000</v>
      </c>
      <c r="E407" s="245">
        <v>12577.36</v>
      </c>
      <c r="F407" s="246"/>
    </row>
    <row r="408" spans="1:6" ht="15.6" customHeight="1" x14ac:dyDescent="0.2">
      <c r="A408" s="295"/>
      <c r="B408" s="297" t="s">
        <v>361</v>
      </c>
      <c r="C408" s="245">
        <v>0</v>
      </c>
      <c r="D408" s="245">
        <v>59000</v>
      </c>
      <c r="E408" s="245">
        <v>58060</v>
      </c>
      <c r="F408" s="246"/>
    </row>
    <row r="409" spans="1:6" ht="15.6" customHeight="1" x14ac:dyDescent="0.2">
      <c r="A409" s="73"/>
      <c r="B409" s="298" t="s">
        <v>362</v>
      </c>
      <c r="C409" s="242">
        <v>1607000</v>
      </c>
      <c r="D409" s="242">
        <v>1607000</v>
      </c>
      <c r="E409" s="242">
        <v>0</v>
      </c>
      <c r="F409" s="243"/>
    </row>
    <row r="410" spans="1:6" ht="15.6" customHeight="1" x14ac:dyDescent="0.2">
      <c r="A410" s="90"/>
      <c r="B410" s="298" t="s">
        <v>363</v>
      </c>
      <c r="C410" s="299">
        <v>4082000</v>
      </c>
      <c r="D410" s="299">
        <v>4082000</v>
      </c>
      <c r="E410" s="299">
        <v>3753753.09</v>
      </c>
      <c r="F410" s="300"/>
    </row>
    <row r="411" spans="1:6" ht="15.6" customHeight="1" x14ac:dyDescent="0.2">
      <c r="A411" s="90"/>
      <c r="B411" s="298" t="s">
        <v>364</v>
      </c>
      <c r="C411" s="299">
        <v>3661000</v>
      </c>
      <c r="D411" s="299">
        <v>3661000</v>
      </c>
      <c r="E411" s="299">
        <v>2617842.5</v>
      </c>
      <c r="F411" s="300"/>
    </row>
    <row r="412" spans="1:6" ht="15.95" customHeight="1" x14ac:dyDescent="0.2">
      <c r="A412" s="90"/>
      <c r="B412" s="298" t="s">
        <v>365</v>
      </c>
      <c r="C412" s="299">
        <v>400000</v>
      </c>
      <c r="D412" s="299">
        <v>400000</v>
      </c>
      <c r="E412" s="299">
        <v>199987.27</v>
      </c>
      <c r="F412" s="300"/>
    </row>
    <row r="413" spans="1:6" ht="15.95" customHeight="1" x14ac:dyDescent="0.2">
      <c r="A413" s="90"/>
      <c r="B413" s="298" t="s">
        <v>366</v>
      </c>
      <c r="C413" s="299">
        <v>1800000</v>
      </c>
      <c r="D413" s="299">
        <v>1800000</v>
      </c>
      <c r="E413" s="299">
        <v>0</v>
      </c>
      <c r="F413" s="300"/>
    </row>
    <row r="414" spans="1:6" ht="15.95" customHeight="1" x14ac:dyDescent="0.2">
      <c r="A414" s="90"/>
      <c r="B414" s="298" t="s">
        <v>367</v>
      </c>
      <c r="C414" s="299">
        <v>0</v>
      </c>
      <c r="D414" s="299">
        <v>50000</v>
      </c>
      <c r="E414" s="299">
        <v>0</v>
      </c>
      <c r="F414" s="300"/>
    </row>
    <row r="415" spans="1:6" ht="15.95" customHeight="1" x14ac:dyDescent="0.2">
      <c r="A415" s="90"/>
      <c r="B415" s="298" t="s">
        <v>368</v>
      </c>
      <c r="C415" s="299">
        <v>0</v>
      </c>
      <c r="D415" s="299">
        <v>100000</v>
      </c>
      <c r="E415" s="299">
        <v>0</v>
      </c>
      <c r="F415" s="300"/>
    </row>
    <row r="416" spans="1:6" ht="15.95" customHeight="1" thickBot="1" x14ac:dyDescent="0.25">
      <c r="A416" s="73"/>
      <c r="B416" s="297" t="s">
        <v>369</v>
      </c>
      <c r="C416" s="242">
        <v>0</v>
      </c>
      <c r="D416" s="242">
        <v>294000</v>
      </c>
      <c r="E416" s="242">
        <v>0</v>
      </c>
      <c r="F416" s="243"/>
    </row>
    <row r="417" spans="1:6" ht="15.95" customHeight="1" thickBot="1" x14ac:dyDescent="0.3">
      <c r="A417" s="292">
        <v>2322</v>
      </c>
      <c r="B417" s="293" t="s">
        <v>370</v>
      </c>
      <c r="C417" s="255">
        <f>SUM(C418)</f>
        <v>20000</v>
      </c>
      <c r="D417" s="255">
        <f>SUM(D418)</f>
        <v>20000</v>
      </c>
      <c r="E417" s="255">
        <v>5003.3500000000004</v>
      </c>
      <c r="F417" s="294">
        <f>SUM(E417/D417*100)</f>
        <v>25.016750000000005</v>
      </c>
    </row>
    <row r="418" spans="1:6" ht="15.95" customHeight="1" thickBot="1" x14ac:dyDescent="0.25">
      <c r="A418" s="314"/>
      <c r="B418" s="315" t="s">
        <v>371</v>
      </c>
      <c r="C418" s="212">
        <v>20000</v>
      </c>
      <c r="D418" s="212">
        <v>20000</v>
      </c>
      <c r="E418" s="212">
        <v>5003.3500000000004</v>
      </c>
      <c r="F418" s="213"/>
    </row>
    <row r="419" spans="1:6" ht="15.95" customHeight="1" thickBot="1" x14ac:dyDescent="0.3">
      <c r="A419" s="292">
        <v>2333</v>
      </c>
      <c r="B419" s="293" t="s">
        <v>372</v>
      </c>
      <c r="C419" s="255">
        <f>SUM(C420:C421)</f>
        <v>400000</v>
      </c>
      <c r="D419" s="255">
        <f>SUM(D420:D421)</f>
        <v>400000</v>
      </c>
      <c r="E419" s="255">
        <v>112345.67</v>
      </c>
      <c r="F419" s="294">
        <f>SUM(E419/D419*100)</f>
        <v>28.0864175</v>
      </c>
    </row>
    <row r="420" spans="1:6" ht="15.95" customHeight="1" x14ac:dyDescent="0.2">
      <c r="A420" s="295"/>
      <c r="B420" s="296" t="s">
        <v>373</v>
      </c>
      <c r="C420" s="245">
        <v>200000</v>
      </c>
      <c r="D420" s="245">
        <v>200000</v>
      </c>
      <c r="E420" s="245">
        <v>74385.509999999995</v>
      </c>
      <c r="F420" s="246"/>
    </row>
    <row r="421" spans="1:6" ht="15.95" customHeight="1" thickBot="1" x14ac:dyDescent="0.25">
      <c r="A421" s="73"/>
      <c r="B421" s="297" t="s">
        <v>374</v>
      </c>
      <c r="C421" s="242">
        <v>200000</v>
      </c>
      <c r="D421" s="242">
        <v>200000</v>
      </c>
      <c r="E421" s="242">
        <v>37960.160000000003</v>
      </c>
      <c r="F421" s="243"/>
    </row>
    <row r="422" spans="1:6" ht="15.95" customHeight="1" thickBot="1" x14ac:dyDescent="0.3">
      <c r="A422" s="292">
        <v>2341</v>
      </c>
      <c r="B422" s="293" t="s">
        <v>375</v>
      </c>
      <c r="C422" s="255">
        <f>SUM(C423:C425)</f>
        <v>350000</v>
      </c>
      <c r="D422" s="255">
        <f>SUM(D423:D425)</f>
        <v>428000</v>
      </c>
      <c r="E422" s="255">
        <v>214859</v>
      </c>
      <c r="F422" s="294">
        <f>SUM(E422/D422*100)</f>
        <v>50.200700934579437</v>
      </c>
    </row>
    <row r="423" spans="1:6" ht="15.95" customHeight="1" x14ac:dyDescent="0.2">
      <c r="A423" s="305"/>
      <c r="B423" s="306" t="s">
        <v>376</v>
      </c>
      <c r="C423" s="307">
        <v>200000</v>
      </c>
      <c r="D423" s="307">
        <v>200000</v>
      </c>
      <c r="E423" s="307">
        <v>0</v>
      </c>
      <c r="F423" s="308"/>
    </row>
    <row r="424" spans="1:6" ht="15.95" customHeight="1" x14ac:dyDescent="0.2">
      <c r="A424" s="344"/>
      <c r="B424" s="310" t="s">
        <v>377</v>
      </c>
      <c r="C424" s="262">
        <v>150000</v>
      </c>
      <c r="D424" s="262">
        <v>168000</v>
      </c>
      <c r="E424" s="262">
        <v>159720</v>
      </c>
      <c r="F424" s="83"/>
    </row>
    <row r="425" spans="1:6" ht="15.95" customHeight="1" thickBot="1" x14ac:dyDescent="0.25">
      <c r="A425" s="314"/>
      <c r="B425" s="310" t="s">
        <v>852</v>
      </c>
      <c r="C425" s="262">
        <v>0</v>
      </c>
      <c r="D425" s="262">
        <v>60000</v>
      </c>
      <c r="E425" s="262">
        <v>55139</v>
      </c>
      <c r="F425" s="83"/>
    </row>
    <row r="426" spans="1:6" ht="15.95" customHeight="1" thickBot="1" x14ac:dyDescent="0.3">
      <c r="A426" s="292">
        <v>3111</v>
      </c>
      <c r="B426" s="293" t="s">
        <v>101</v>
      </c>
      <c r="C426" s="255">
        <f>SUM(C427:C434)</f>
        <v>5870000</v>
      </c>
      <c r="D426" s="255">
        <f>SUM(D427:D434)</f>
        <v>6814571</v>
      </c>
      <c r="E426" s="255">
        <v>6549246</v>
      </c>
      <c r="F426" s="294">
        <f>SUM(E426/D426*100)</f>
        <v>96.106504723481493</v>
      </c>
    </row>
    <row r="427" spans="1:6" ht="15.95" customHeight="1" x14ac:dyDescent="0.2">
      <c r="A427" s="295"/>
      <c r="B427" s="296" t="s">
        <v>378</v>
      </c>
      <c r="C427" s="245">
        <v>3850000</v>
      </c>
      <c r="D427" s="245">
        <v>3860000</v>
      </c>
      <c r="E427" s="221">
        <v>3860000</v>
      </c>
      <c r="F427" s="246"/>
    </row>
    <row r="428" spans="1:6" ht="15.95" customHeight="1" x14ac:dyDescent="0.2">
      <c r="A428" s="295"/>
      <c r="B428" s="296" t="s">
        <v>379</v>
      </c>
      <c r="C428" s="245">
        <v>0</v>
      </c>
      <c r="D428" s="245">
        <v>800571</v>
      </c>
      <c r="E428" s="221">
        <v>800571</v>
      </c>
      <c r="F428" s="246"/>
    </row>
    <row r="429" spans="1:6" ht="15.95" customHeight="1" x14ac:dyDescent="0.2">
      <c r="A429" s="73"/>
      <c r="B429" s="297" t="s">
        <v>380</v>
      </c>
      <c r="C429" s="242">
        <v>100000</v>
      </c>
      <c r="D429" s="242">
        <v>100000</v>
      </c>
      <c r="E429" s="323">
        <v>57800</v>
      </c>
      <c r="F429" s="243"/>
    </row>
    <row r="430" spans="1:6" ht="15.95" customHeight="1" x14ac:dyDescent="0.2">
      <c r="A430" s="73"/>
      <c r="B430" s="297" t="s">
        <v>381</v>
      </c>
      <c r="C430" s="242">
        <v>70000</v>
      </c>
      <c r="D430" s="242">
        <v>70000</v>
      </c>
      <c r="E430" s="323">
        <v>70059</v>
      </c>
      <c r="F430" s="243"/>
    </row>
    <row r="431" spans="1:6" ht="15.95" customHeight="1" x14ac:dyDescent="0.2">
      <c r="A431" s="73"/>
      <c r="B431" s="297" t="s">
        <v>382</v>
      </c>
      <c r="C431" s="242">
        <v>0</v>
      </c>
      <c r="D431" s="242">
        <v>70000</v>
      </c>
      <c r="E431" s="323">
        <v>69575</v>
      </c>
      <c r="F431" s="243"/>
    </row>
    <row r="432" spans="1:6" ht="15.95" customHeight="1" x14ac:dyDescent="0.2">
      <c r="A432" s="73"/>
      <c r="B432" s="297" t="s">
        <v>383</v>
      </c>
      <c r="C432" s="242">
        <v>150000</v>
      </c>
      <c r="D432" s="242">
        <v>150000</v>
      </c>
      <c r="E432" s="323">
        <v>147743</v>
      </c>
      <c r="F432" s="243"/>
    </row>
    <row r="433" spans="1:6" ht="15.95" customHeight="1" x14ac:dyDescent="0.2">
      <c r="A433" s="73"/>
      <c r="B433" s="297" t="s">
        <v>384</v>
      </c>
      <c r="C433" s="242">
        <v>200000</v>
      </c>
      <c r="D433" s="242">
        <v>200000</v>
      </c>
      <c r="E433" s="323">
        <v>179080</v>
      </c>
      <c r="F433" s="243"/>
    </row>
    <row r="434" spans="1:6" ht="15.95" customHeight="1" thickBot="1" x14ac:dyDescent="0.25">
      <c r="A434" s="73"/>
      <c r="B434" s="297" t="s">
        <v>385</v>
      </c>
      <c r="C434" s="242">
        <v>1500000</v>
      </c>
      <c r="D434" s="242">
        <v>1564000</v>
      </c>
      <c r="E434" s="323">
        <v>1364418</v>
      </c>
      <c r="F434" s="243"/>
    </row>
    <row r="435" spans="1:6" ht="15.95" customHeight="1" thickBot="1" x14ac:dyDescent="0.3">
      <c r="A435" s="292">
        <v>3113</v>
      </c>
      <c r="B435" s="293" t="s">
        <v>386</v>
      </c>
      <c r="C435" s="255">
        <f>SUM(C436:C465)</f>
        <v>17277000</v>
      </c>
      <c r="D435" s="255">
        <v>20558463</v>
      </c>
      <c r="E435" s="255">
        <v>19187520.609999999</v>
      </c>
      <c r="F435" s="294">
        <f>SUM(E435/D435*100)</f>
        <v>93.331493750286683</v>
      </c>
    </row>
    <row r="436" spans="1:6" ht="15.95" customHeight="1" x14ac:dyDescent="0.2">
      <c r="A436" s="73"/>
      <c r="B436" s="297" t="s">
        <v>387</v>
      </c>
      <c r="C436" s="242">
        <v>3592000</v>
      </c>
      <c r="D436" s="242">
        <v>3592000</v>
      </c>
      <c r="E436" s="323">
        <v>3592000</v>
      </c>
      <c r="F436" s="243"/>
    </row>
    <row r="437" spans="1:6" ht="15.95" customHeight="1" x14ac:dyDescent="0.2">
      <c r="A437" s="73"/>
      <c r="B437" s="297" t="s">
        <v>388</v>
      </c>
      <c r="C437" s="242">
        <v>10000</v>
      </c>
      <c r="D437" s="242">
        <v>10000</v>
      </c>
      <c r="E437" s="323">
        <v>10000</v>
      </c>
      <c r="F437" s="243"/>
    </row>
    <row r="438" spans="1:6" ht="15.95" customHeight="1" x14ac:dyDescent="0.2">
      <c r="A438" s="73"/>
      <c r="B438" s="297" t="s">
        <v>389</v>
      </c>
      <c r="C438" s="242">
        <v>1800000</v>
      </c>
      <c r="D438" s="242">
        <v>1800000</v>
      </c>
      <c r="E438" s="323">
        <v>1683193.55</v>
      </c>
      <c r="F438" s="243"/>
    </row>
    <row r="439" spans="1:6" ht="15.95" customHeight="1" x14ac:dyDescent="0.2">
      <c r="A439" s="73"/>
      <c r="B439" s="297" t="s">
        <v>390</v>
      </c>
      <c r="C439" s="242">
        <v>0</v>
      </c>
      <c r="D439" s="242">
        <v>316000</v>
      </c>
      <c r="E439" s="323">
        <v>14520</v>
      </c>
      <c r="F439" s="243"/>
    </row>
    <row r="440" spans="1:6" ht="15.95" customHeight="1" x14ac:dyDescent="0.2">
      <c r="A440" s="73"/>
      <c r="B440" s="297" t="s">
        <v>391</v>
      </c>
      <c r="C440" s="242">
        <v>0</v>
      </c>
      <c r="D440" s="242">
        <v>58414</v>
      </c>
      <c r="E440" s="323">
        <v>58414</v>
      </c>
      <c r="F440" s="243"/>
    </row>
    <row r="441" spans="1:6" ht="15.95" customHeight="1" x14ac:dyDescent="0.2">
      <c r="A441" s="73"/>
      <c r="B441" s="297" t="s">
        <v>853</v>
      </c>
      <c r="C441" s="242">
        <v>0</v>
      </c>
      <c r="D441" s="242">
        <v>0</v>
      </c>
      <c r="E441" s="323">
        <v>11858</v>
      </c>
      <c r="F441" s="243"/>
    </row>
    <row r="442" spans="1:6" ht="15.95" customHeight="1" x14ac:dyDescent="0.2">
      <c r="A442" s="73"/>
      <c r="B442" s="297" t="s">
        <v>854</v>
      </c>
      <c r="C442" s="242">
        <v>0</v>
      </c>
      <c r="D442" s="242">
        <v>14697</v>
      </c>
      <c r="E442" s="323">
        <v>14697</v>
      </c>
      <c r="F442" s="243"/>
    </row>
    <row r="443" spans="1:6" ht="15.95" customHeight="1" x14ac:dyDescent="0.2">
      <c r="A443" s="73"/>
      <c r="B443" s="297" t="s">
        <v>855</v>
      </c>
      <c r="C443" s="242">
        <v>0</v>
      </c>
      <c r="D443" s="242">
        <v>226516</v>
      </c>
      <c r="E443" s="323">
        <v>226516</v>
      </c>
      <c r="F443" s="243"/>
    </row>
    <row r="444" spans="1:6" ht="15.95" customHeight="1" x14ac:dyDescent="0.2">
      <c r="A444" s="73"/>
      <c r="B444" s="297" t="s">
        <v>857</v>
      </c>
      <c r="C444" s="242"/>
      <c r="D444" s="242">
        <v>120000</v>
      </c>
      <c r="E444" s="323">
        <v>0</v>
      </c>
      <c r="F444" s="243"/>
    </row>
    <row r="445" spans="1:6" ht="15.95" customHeight="1" x14ac:dyDescent="0.2">
      <c r="A445" s="73"/>
      <c r="B445" s="297" t="s">
        <v>392</v>
      </c>
      <c r="C445" s="242">
        <v>0</v>
      </c>
      <c r="D445" s="242">
        <v>23000</v>
      </c>
      <c r="E445" s="323">
        <v>23000</v>
      </c>
      <c r="F445" s="243"/>
    </row>
    <row r="446" spans="1:6" ht="15.95" customHeight="1" x14ac:dyDescent="0.2">
      <c r="A446" s="73"/>
      <c r="B446" s="297" t="s">
        <v>393</v>
      </c>
      <c r="C446" s="242">
        <v>520000</v>
      </c>
      <c r="D446" s="242">
        <v>520000</v>
      </c>
      <c r="E446" s="323">
        <v>520000</v>
      </c>
      <c r="F446" s="243"/>
    </row>
    <row r="447" spans="1:6" ht="15.95" customHeight="1" x14ac:dyDescent="0.2">
      <c r="A447" s="73"/>
      <c r="B447" s="297" t="s">
        <v>394</v>
      </c>
      <c r="C447" s="242">
        <v>1823000</v>
      </c>
      <c r="D447" s="242">
        <v>1823000</v>
      </c>
      <c r="E447" s="323">
        <v>1823000</v>
      </c>
      <c r="F447" s="243"/>
    </row>
    <row r="448" spans="1:6" ht="15.95" customHeight="1" x14ac:dyDescent="0.2">
      <c r="A448" s="73"/>
      <c r="B448" s="297" t="s">
        <v>395</v>
      </c>
      <c r="C448" s="242">
        <v>0</v>
      </c>
      <c r="D448" s="242">
        <v>554784</v>
      </c>
      <c r="E448" s="323">
        <v>554784</v>
      </c>
      <c r="F448" s="243"/>
    </row>
    <row r="449" spans="1:6" ht="15.95" customHeight="1" x14ac:dyDescent="0.2">
      <c r="A449" s="73"/>
      <c r="B449" s="297" t="s">
        <v>396</v>
      </c>
      <c r="C449" s="242">
        <v>3500000</v>
      </c>
      <c r="D449" s="242">
        <v>3524000</v>
      </c>
      <c r="E449" s="323">
        <v>3524000</v>
      </c>
      <c r="F449" s="243"/>
    </row>
    <row r="450" spans="1:6" ht="15.95" customHeight="1" x14ac:dyDescent="0.2">
      <c r="A450" s="73"/>
      <c r="B450" s="297" t="s">
        <v>397</v>
      </c>
      <c r="C450" s="242">
        <v>0</v>
      </c>
      <c r="D450" s="242">
        <v>806194</v>
      </c>
      <c r="E450" s="323">
        <v>806194</v>
      </c>
      <c r="F450" s="243"/>
    </row>
    <row r="451" spans="1:6" ht="15.95" customHeight="1" x14ac:dyDescent="0.2">
      <c r="A451" s="73"/>
      <c r="B451" s="297" t="s">
        <v>398</v>
      </c>
      <c r="C451" s="242">
        <v>200000</v>
      </c>
      <c r="D451" s="242">
        <v>200000</v>
      </c>
      <c r="E451" s="323">
        <v>4840</v>
      </c>
      <c r="F451" s="243"/>
    </row>
    <row r="452" spans="1:6" ht="15.95" customHeight="1" x14ac:dyDescent="0.2">
      <c r="A452" s="73"/>
      <c r="B452" s="297" t="s">
        <v>399</v>
      </c>
      <c r="C452" s="242">
        <v>10000</v>
      </c>
      <c r="D452" s="242">
        <v>10000</v>
      </c>
      <c r="E452" s="323">
        <v>10000</v>
      </c>
      <c r="F452" s="243"/>
    </row>
    <row r="453" spans="1:6" ht="15.95" customHeight="1" x14ac:dyDescent="0.2">
      <c r="A453" s="73"/>
      <c r="B453" s="297" t="s">
        <v>400</v>
      </c>
      <c r="C453" s="242">
        <v>200000</v>
      </c>
      <c r="D453" s="242">
        <v>200000</v>
      </c>
      <c r="E453" s="323">
        <v>213858</v>
      </c>
      <c r="F453" s="243"/>
    </row>
    <row r="454" spans="1:6" ht="15.95" customHeight="1" x14ac:dyDescent="0.2">
      <c r="A454" s="73"/>
      <c r="B454" s="297" t="s">
        <v>401</v>
      </c>
      <c r="C454" s="242">
        <v>0</v>
      </c>
      <c r="D454" s="242">
        <v>108000</v>
      </c>
      <c r="E454" s="323">
        <v>97780</v>
      </c>
      <c r="F454" s="243"/>
    </row>
    <row r="455" spans="1:6" ht="15.95" customHeight="1" x14ac:dyDescent="0.2">
      <c r="A455" s="73"/>
      <c r="B455" s="297" t="s">
        <v>402</v>
      </c>
      <c r="C455" s="242">
        <v>140000</v>
      </c>
      <c r="D455" s="242">
        <v>140000</v>
      </c>
      <c r="E455" s="323">
        <v>146075</v>
      </c>
      <c r="F455" s="243"/>
    </row>
    <row r="456" spans="1:6" ht="15.95" customHeight="1" x14ac:dyDescent="0.2">
      <c r="A456" s="73"/>
      <c r="B456" s="297" t="s">
        <v>403</v>
      </c>
      <c r="C456" s="242">
        <v>500000</v>
      </c>
      <c r="D456" s="242">
        <v>500000</v>
      </c>
      <c r="E456" s="323">
        <v>0</v>
      </c>
      <c r="F456" s="243"/>
    </row>
    <row r="457" spans="1:6" ht="15.95" customHeight="1" x14ac:dyDescent="0.2">
      <c r="A457" s="73"/>
      <c r="B457" s="297" t="s">
        <v>404</v>
      </c>
      <c r="C457" s="242">
        <v>3272000</v>
      </c>
      <c r="D457" s="242">
        <v>3272000</v>
      </c>
      <c r="E457" s="323">
        <v>3272000</v>
      </c>
      <c r="F457" s="243"/>
    </row>
    <row r="458" spans="1:6" ht="15.95" customHeight="1" x14ac:dyDescent="0.2">
      <c r="A458" s="73"/>
      <c r="B458" s="297" t="s">
        <v>405</v>
      </c>
      <c r="C458" s="242">
        <v>0</v>
      </c>
      <c r="D458" s="242">
        <v>821063</v>
      </c>
      <c r="E458" s="323">
        <v>821063</v>
      </c>
      <c r="F458" s="243"/>
    </row>
    <row r="459" spans="1:6" ht="15.95" customHeight="1" x14ac:dyDescent="0.2">
      <c r="A459" s="73"/>
      <c r="B459" s="297" t="s">
        <v>406</v>
      </c>
      <c r="C459" s="242">
        <v>10000</v>
      </c>
      <c r="D459" s="323">
        <v>10000</v>
      </c>
      <c r="E459" s="323">
        <v>10000</v>
      </c>
      <c r="F459" s="243"/>
    </row>
    <row r="460" spans="1:6" ht="15.95" customHeight="1" x14ac:dyDescent="0.2">
      <c r="A460" s="73"/>
      <c r="B460" s="297" t="s">
        <v>407</v>
      </c>
      <c r="C460" s="242">
        <v>680000</v>
      </c>
      <c r="D460" s="242">
        <v>680000</v>
      </c>
      <c r="E460" s="323">
        <v>675876.96</v>
      </c>
      <c r="F460" s="243"/>
    </row>
    <row r="461" spans="1:6" ht="15.95" customHeight="1" x14ac:dyDescent="0.2">
      <c r="A461" s="73"/>
      <c r="B461" s="297" t="s">
        <v>408</v>
      </c>
      <c r="C461" s="242">
        <v>200000</v>
      </c>
      <c r="D461" s="242">
        <v>200000</v>
      </c>
      <c r="E461" s="323">
        <v>185950</v>
      </c>
      <c r="F461" s="243"/>
    </row>
    <row r="462" spans="1:6" ht="15.95" customHeight="1" x14ac:dyDescent="0.2">
      <c r="A462" s="73"/>
      <c r="B462" s="297" t="s">
        <v>409</v>
      </c>
      <c r="C462" s="242">
        <v>800000</v>
      </c>
      <c r="D462" s="242">
        <v>800000</v>
      </c>
      <c r="E462" s="323">
        <v>798165.61</v>
      </c>
      <c r="F462" s="243"/>
    </row>
    <row r="463" spans="1:6" ht="15.95" customHeight="1" x14ac:dyDescent="0.2">
      <c r="A463" s="90"/>
      <c r="B463" s="298" t="s">
        <v>410</v>
      </c>
      <c r="C463" s="299">
        <v>0</v>
      </c>
      <c r="D463" s="299">
        <v>90000</v>
      </c>
      <c r="E463" s="362">
        <v>89735.49</v>
      </c>
      <c r="F463" s="300"/>
    </row>
    <row r="464" spans="1:6" ht="15.95" customHeight="1" x14ac:dyDescent="0.2">
      <c r="A464" s="90"/>
      <c r="B464" s="298" t="s">
        <v>411</v>
      </c>
      <c r="C464" s="299">
        <v>20000</v>
      </c>
      <c r="D464" s="299">
        <v>20000</v>
      </c>
      <c r="E464" s="362">
        <v>0</v>
      </c>
      <c r="F464" s="300"/>
    </row>
    <row r="465" spans="1:6" ht="15.95" customHeight="1" thickBot="1" x14ac:dyDescent="0.25">
      <c r="A465" s="90"/>
      <c r="B465" s="298" t="s">
        <v>856</v>
      </c>
      <c r="C465" s="299">
        <v>0</v>
      </c>
      <c r="D465" s="299">
        <v>118795</v>
      </c>
      <c r="E465" s="362">
        <v>0</v>
      </c>
      <c r="F465" s="300"/>
    </row>
    <row r="466" spans="1:6" ht="15.95" customHeight="1" thickBot="1" x14ac:dyDescent="0.3">
      <c r="A466" s="292">
        <v>3121</v>
      </c>
      <c r="B466" s="293" t="s">
        <v>412</v>
      </c>
      <c r="C466" s="255">
        <f>SUM(C467:C467)</f>
        <v>24000</v>
      </c>
      <c r="D466" s="255">
        <f>SUM(D467:D467)</f>
        <v>24000</v>
      </c>
      <c r="E466" s="255">
        <v>24000</v>
      </c>
      <c r="F466" s="294">
        <f>SUM(E466/D466*100)</f>
        <v>100</v>
      </c>
    </row>
    <row r="467" spans="1:6" ht="15.95" customHeight="1" thickBot="1" x14ac:dyDescent="0.25">
      <c r="A467" s="69"/>
      <c r="B467" s="345" t="s">
        <v>413</v>
      </c>
      <c r="C467" s="346">
        <v>24000</v>
      </c>
      <c r="D467" s="346">
        <v>24000</v>
      </c>
      <c r="E467" s="346">
        <v>24000</v>
      </c>
      <c r="F467" s="347"/>
    </row>
    <row r="468" spans="1:6" ht="15.95" customHeight="1" thickBot="1" x14ac:dyDescent="0.3">
      <c r="A468" s="292">
        <v>3141</v>
      </c>
      <c r="B468" s="293" t="s">
        <v>414</v>
      </c>
      <c r="C468" s="255">
        <f>SUM(C469:C470)</f>
        <v>75000</v>
      </c>
      <c r="D468" s="255">
        <f t="shared" ref="D468:E468" si="16">SUM(D469:D470)</f>
        <v>97000</v>
      </c>
      <c r="E468" s="255">
        <f t="shared" si="16"/>
        <v>96642.7</v>
      </c>
      <c r="F468" s="294">
        <f>SUM(E468/D468*100)</f>
        <v>99.631649484536084</v>
      </c>
    </row>
    <row r="469" spans="1:6" ht="15.95" customHeight="1" x14ac:dyDescent="0.2">
      <c r="A469" s="295"/>
      <c r="B469" s="296" t="s">
        <v>415</v>
      </c>
      <c r="C469" s="245">
        <v>75000</v>
      </c>
      <c r="D469" s="245">
        <v>75000</v>
      </c>
      <c r="E469" s="245">
        <v>74999.429999999993</v>
      </c>
      <c r="F469" s="246"/>
    </row>
    <row r="470" spans="1:6" ht="15.95" customHeight="1" thickBot="1" x14ac:dyDescent="0.25">
      <c r="A470" s="90"/>
      <c r="B470" s="298" t="s">
        <v>416</v>
      </c>
      <c r="C470" s="299">
        <v>0</v>
      </c>
      <c r="D470" s="299">
        <v>22000</v>
      </c>
      <c r="E470" s="299">
        <v>21643.27</v>
      </c>
      <c r="F470" s="300"/>
    </row>
    <row r="471" spans="1:6" ht="15.6" customHeight="1" thickBot="1" x14ac:dyDescent="0.3">
      <c r="A471" s="292">
        <v>3313</v>
      </c>
      <c r="B471" s="293" t="s">
        <v>417</v>
      </c>
      <c r="C471" s="255">
        <f>SUM(C472)</f>
        <v>0</v>
      </c>
      <c r="D471" s="255">
        <f>SUM(D472)</f>
        <v>14000</v>
      </c>
      <c r="E471" s="255">
        <f>SUM(E472)</f>
        <v>14000</v>
      </c>
      <c r="F471" s="294">
        <f>SUM(E471/D471*100)</f>
        <v>100</v>
      </c>
    </row>
    <row r="472" spans="1:6" ht="15.95" customHeight="1" thickBot="1" x14ac:dyDescent="0.25">
      <c r="A472" s="104"/>
      <c r="B472" s="211" t="s">
        <v>418</v>
      </c>
      <c r="C472" s="212">
        <v>0</v>
      </c>
      <c r="D472" s="212">
        <v>14000</v>
      </c>
      <c r="E472" s="212">
        <v>14000</v>
      </c>
      <c r="F472" s="213"/>
    </row>
    <row r="473" spans="1:6" ht="15.95" customHeight="1" thickBot="1" x14ac:dyDescent="0.3">
      <c r="A473" s="292">
        <v>3314</v>
      </c>
      <c r="B473" s="293" t="s">
        <v>419</v>
      </c>
      <c r="C473" s="255">
        <f>SUM(C474:C479)</f>
        <v>5464000</v>
      </c>
      <c r="D473" s="255">
        <f>SUM(D474:D479)</f>
        <v>5464000</v>
      </c>
      <c r="E473" s="255">
        <v>4475458</v>
      </c>
      <c r="F473" s="294">
        <f>SUM(E473/D473*100)</f>
        <v>81.908089311859442</v>
      </c>
    </row>
    <row r="474" spans="1:6" ht="15.95" customHeight="1" x14ac:dyDescent="0.2">
      <c r="A474" s="295"/>
      <c r="B474" s="296" t="s">
        <v>420</v>
      </c>
      <c r="C474" s="245">
        <v>4109000</v>
      </c>
      <c r="D474" s="245">
        <v>4109000</v>
      </c>
      <c r="E474" s="245">
        <v>4109000</v>
      </c>
      <c r="F474" s="246"/>
    </row>
    <row r="475" spans="1:6" ht="15.95" customHeight="1" x14ac:dyDescent="0.2">
      <c r="A475" s="295"/>
      <c r="B475" s="297" t="s">
        <v>421</v>
      </c>
      <c r="C475" s="245">
        <v>20000</v>
      </c>
      <c r="D475" s="245">
        <v>20000</v>
      </c>
      <c r="E475" s="245">
        <v>10745</v>
      </c>
      <c r="F475" s="246"/>
    </row>
    <row r="476" spans="1:6" ht="15.95" customHeight="1" x14ac:dyDescent="0.2">
      <c r="A476" s="295"/>
      <c r="B476" s="297" t="s">
        <v>422</v>
      </c>
      <c r="C476" s="245">
        <v>185000</v>
      </c>
      <c r="D476" s="245">
        <v>185000</v>
      </c>
      <c r="E476" s="245">
        <v>167497</v>
      </c>
      <c r="F476" s="246"/>
    </row>
    <row r="477" spans="1:6" ht="15.95" customHeight="1" x14ac:dyDescent="0.2">
      <c r="A477" s="295"/>
      <c r="B477" s="296" t="s">
        <v>423</v>
      </c>
      <c r="C477" s="245">
        <v>100000</v>
      </c>
      <c r="D477" s="245">
        <v>100000</v>
      </c>
      <c r="E477" s="245">
        <v>96800</v>
      </c>
      <c r="F477" s="246"/>
    </row>
    <row r="478" spans="1:6" ht="15.95" customHeight="1" x14ac:dyDescent="0.2">
      <c r="A478" s="295"/>
      <c r="B478" s="296" t="s">
        <v>424</v>
      </c>
      <c r="C478" s="245">
        <v>1000000</v>
      </c>
      <c r="D478" s="245">
        <v>1000000</v>
      </c>
      <c r="E478" s="245">
        <v>91416</v>
      </c>
      <c r="F478" s="246"/>
    </row>
    <row r="479" spans="1:6" ht="15.95" customHeight="1" thickBot="1" x14ac:dyDescent="0.25">
      <c r="A479" s="295"/>
      <c r="B479" s="296" t="s">
        <v>425</v>
      </c>
      <c r="C479" s="245">
        <v>50000</v>
      </c>
      <c r="D479" s="245">
        <v>50000</v>
      </c>
      <c r="E479" s="245">
        <v>0</v>
      </c>
      <c r="F479" s="246"/>
    </row>
    <row r="480" spans="1:6" ht="15.95" customHeight="1" thickBot="1" x14ac:dyDescent="0.3">
      <c r="A480" s="292">
        <v>3315</v>
      </c>
      <c r="B480" s="293" t="s">
        <v>426</v>
      </c>
      <c r="C480" s="255">
        <f>SUM(C481:C483)</f>
        <v>4136000</v>
      </c>
      <c r="D480" s="255">
        <v>4400700</v>
      </c>
      <c r="E480" s="255">
        <v>4400700</v>
      </c>
      <c r="F480" s="294">
        <f>SUM(E480/D480*100)</f>
        <v>100</v>
      </c>
    </row>
    <row r="481" spans="1:6" ht="15.95" customHeight="1" x14ac:dyDescent="0.2">
      <c r="A481" s="69"/>
      <c r="B481" s="345" t="s">
        <v>427</v>
      </c>
      <c r="C481" s="346">
        <v>4136000</v>
      </c>
      <c r="D481" s="346">
        <v>4136000</v>
      </c>
      <c r="E481" s="346">
        <v>4136000</v>
      </c>
      <c r="F481" s="347"/>
    </row>
    <row r="482" spans="1:6" ht="15.95" customHeight="1" x14ac:dyDescent="0.2">
      <c r="A482" s="413"/>
      <c r="B482" s="297" t="s">
        <v>858</v>
      </c>
      <c r="C482" s="242"/>
      <c r="D482" s="242">
        <v>114700</v>
      </c>
      <c r="E482" s="242">
        <v>114700</v>
      </c>
      <c r="F482" s="242"/>
    </row>
    <row r="483" spans="1:6" ht="15.95" customHeight="1" thickBot="1" x14ac:dyDescent="0.25">
      <c r="A483" s="348"/>
      <c r="B483" s="349" t="s">
        <v>428</v>
      </c>
      <c r="C483" s="350">
        <v>0</v>
      </c>
      <c r="D483" s="350">
        <v>150000</v>
      </c>
      <c r="E483" s="350">
        <v>150000</v>
      </c>
      <c r="F483" s="351"/>
    </row>
    <row r="484" spans="1:6" ht="15.95" customHeight="1" thickBot="1" x14ac:dyDescent="0.3">
      <c r="A484" s="292">
        <v>3316</v>
      </c>
      <c r="B484" s="293" t="s">
        <v>429</v>
      </c>
      <c r="C484" s="255">
        <f>SUM(C485:C487)</f>
        <v>160000</v>
      </c>
      <c r="D484" s="255">
        <f t="shared" ref="D484" si="17">SUM(D485:D487)</f>
        <v>160000</v>
      </c>
      <c r="E484" s="255">
        <v>73378.42</v>
      </c>
      <c r="F484" s="294">
        <f>SUM(E484/D484*100)</f>
        <v>45.861512500000003</v>
      </c>
    </row>
    <row r="485" spans="1:6" ht="15.95" customHeight="1" x14ac:dyDescent="0.2">
      <c r="A485" s="69"/>
      <c r="B485" s="345" t="s">
        <v>430</v>
      </c>
      <c r="C485" s="346">
        <v>50000</v>
      </c>
      <c r="D485" s="346">
        <v>50000</v>
      </c>
      <c r="E485" s="346">
        <v>51378.42</v>
      </c>
      <c r="F485" s="347"/>
    </row>
    <row r="486" spans="1:6" ht="15.95" customHeight="1" x14ac:dyDescent="0.2">
      <c r="A486" s="73"/>
      <c r="B486" s="297" t="s">
        <v>431</v>
      </c>
      <c r="C486" s="242">
        <v>30000</v>
      </c>
      <c r="D486" s="242">
        <v>30000</v>
      </c>
      <c r="E486" s="242">
        <v>22000</v>
      </c>
      <c r="F486" s="243"/>
    </row>
    <row r="487" spans="1:6" ht="15.95" customHeight="1" thickBot="1" x14ac:dyDescent="0.25">
      <c r="A487" s="348"/>
      <c r="B487" s="349" t="s">
        <v>432</v>
      </c>
      <c r="C487" s="350">
        <v>80000</v>
      </c>
      <c r="D487" s="350">
        <v>80000</v>
      </c>
      <c r="E487" s="350">
        <v>0</v>
      </c>
      <c r="F487" s="351"/>
    </row>
    <row r="488" spans="1:6" ht="15.95" customHeight="1" thickBot="1" x14ac:dyDescent="0.3">
      <c r="A488" s="292">
        <v>3319</v>
      </c>
      <c r="B488" s="293" t="s">
        <v>110</v>
      </c>
      <c r="C488" s="255">
        <f>SUM(C489:C494)</f>
        <v>630000</v>
      </c>
      <c r="D488" s="255">
        <f>SUM(D489:D494)</f>
        <v>717000</v>
      </c>
      <c r="E488" s="255">
        <v>438718</v>
      </c>
      <c r="F488" s="294">
        <f>SUM(E488/D488*100)</f>
        <v>61.188005578800556</v>
      </c>
    </row>
    <row r="489" spans="1:6" ht="15.95" customHeight="1" x14ac:dyDescent="0.2">
      <c r="A489" s="295"/>
      <c r="B489" s="296" t="s">
        <v>433</v>
      </c>
      <c r="C489" s="245">
        <v>60000</v>
      </c>
      <c r="D489" s="245">
        <v>60000</v>
      </c>
      <c r="E489" s="245">
        <v>33000</v>
      </c>
      <c r="F489" s="246"/>
    </row>
    <row r="490" spans="1:6" ht="15.95" customHeight="1" x14ac:dyDescent="0.2">
      <c r="A490" s="73"/>
      <c r="B490" s="297" t="s">
        <v>434</v>
      </c>
      <c r="C490" s="242">
        <v>60000</v>
      </c>
      <c r="D490" s="242">
        <v>60000</v>
      </c>
      <c r="E490" s="242">
        <v>46440</v>
      </c>
      <c r="F490" s="243"/>
    </row>
    <row r="491" spans="1:6" ht="15.95" customHeight="1" x14ac:dyDescent="0.2">
      <c r="A491" s="73"/>
      <c r="B491" s="297" t="s">
        <v>435</v>
      </c>
      <c r="C491" s="242">
        <v>100000</v>
      </c>
      <c r="D491" s="242">
        <v>100000</v>
      </c>
      <c r="E491" s="242">
        <v>96200</v>
      </c>
      <c r="F491" s="243"/>
    </row>
    <row r="492" spans="1:6" ht="15.95" customHeight="1" x14ac:dyDescent="0.2">
      <c r="A492" s="73"/>
      <c r="B492" s="297" t="s">
        <v>436</v>
      </c>
      <c r="C492" s="242">
        <v>90000</v>
      </c>
      <c r="D492" s="242">
        <v>90000</v>
      </c>
      <c r="E492" s="242">
        <v>0</v>
      </c>
      <c r="F492" s="243"/>
    </row>
    <row r="493" spans="1:6" ht="15.95" customHeight="1" x14ac:dyDescent="0.2">
      <c r="A493" s="73"/>
      <c r="B493" s="297" t="s">
        <v>437</v>
      </c>
      <c r="C493" s="242">
        <v>70000</v>
      </c>
      <c r="D493" s="242">
        <v>70000</v>
      </c>
      <c r="E493" s="242">
        <v>0</v>
      </c>
      <c r="F493" s="243"/>
    </row>
    <row r="494" spans="1:6" ht="15.95" customHeight="1" thickBot="1" x14ac:dyDescent="0.25">
      <c r="A494" s="90"/>
      <c r="B494" s="298" t="s">
        <v>438</v>
      </c>
      <c r="C494" s="299">
        <v>250000</v>
      </c>
      <c r="D494" s="299">
        <v>337000</v>
      </c>
      <c r="E494" s="299">
        <v>263078</v>
      </c>
      <c r="F494" s="300"/>
    </row>
    <row r="495" spans="1:6" ht="15.95" customHeight="1" thickBot="1" x14ac:dyDescent="0.3">
      <c r="A495" s="292">
        <v>3322</v>
      </c>
      <c r="B495" s="293" t="s">
        <v>439</v>
      </c>
      <c r="C495" s="255">
        <f>SUM(C496:C502)</f>
        <v>500000</v>
      </c>
      <c r="D495" s="255">
        <f>SUM(D496:D502)</f>
        <v>1410000</v>
      </c>
      <c r="E495" s="255">
        <v>1202557</v>
      </c>
      <c r="F495" s="294">
        <f>SUM(E495/D495*100)</f>
        <v>85.287730496453904</v>
      </c>
    </row>
    <row r="496" spans="1:6" ht="15.95" customHeight="1" x14ac:dyDescent="0.25">
      <c r="A496" s="309"/>
      <c r="B496" s="330" t="s">
        <v>440</v>
      </c>
      <c r="C496" s="262">
        <v>500000</v>
      </c>
      <c r="D496" s="262">
        <v>270000</v>
      </c>
      <c r="E496" s="262">
        <v>0</v>
      </c>
      <c r="F496" s="83"/>
    </row>
    <row r="497" spans="1:7" ht="15.95" customHeight="1" x14ac:dyDescent="0.25">
      <c r="A497" s="309"/>
      <c r="B497" s="330" t="s">
        <v>441</v>
      </c>
      <c r="C497" s="262">
        <v>0</v>
      </c>
      <c r="D497" s="262">
        <v>0</v>
      </c>
      <c r="E497" s="262">
        <v>49005</v>
      </c>
      <c r="F497" s="83"/>
    </row>
    <row r="498" spans="1:7" ht="15.95" customHeight="1" x14ac:dyDescent="0.25">
      <c r="A498" s="309"/>
      <c r="B498" s="330" t="s">
        <v>859</v>
      </c>
      <c r="C498" s="262">
        <v>0</v>
      </c>
      <c r="D498" s="262">
        <v>0</v>
      </c>
      <c r="E498" s="262">
        <v>13552</v>
      </c>
      <c r="F498" s="83"/>
    </row>
    <row r="499" spans="1:7" ht="15.95" customHeight="1" x14ac:dyDescent="0.25">
      <c r="A499" s="352"/>
      <c r="B499" s="339" t="s">
        <v>442</v>
      </c>
      <c r="C499" s="353">
        <v>0</v>
      </c>
      <c r="D499" s="353">
        <v>148000</v>
      </c>
      <c r="E499" s="353">
        <v>148000</v>
      </c>
      <c r="F499" s="121"/>
    </row>
    <row r="500" spans="1:7" ht="15.95" customHeight="1" x14ac:dyDescent="0.25">
      <c r="A500" s="352"/>
      <c r="B500" s="339" t="s">
        <v>443</v>
      </c>
      <c r="C500" s="353">
        <v>0</v>
      </c>
      <c r="D500" s="353">
        <v>662000</v>
      </c>
      <c r="E500" s="353">
        <v>662000</v>
      </c>
      <c r="F500" s="121"/>
    </row>
    <row r="501" spans="1:7" ht="15.95" customHeight="1" x14ac:dyDescent="0.25">
      <c r="A501" s="352"/>
      <c r="B501" s="339" t="s">
        <v>444</v>
      </c>
      <c r="C501" s="353">
        <v>0</v>
      </c>
      <c r="D501" s="353">
        <v>248000</v>
      </c>
      <c r="E501" s="353">
        <v>248000</v>
      </c>
      <c r="F501" s="121"/>
    </row>
    <row r="502" spans="1:7" ht="15.95" customHeight="1" thickBot="1" x14ac:dyDescent="0.3">
      <c r="A502" s="354"/>
      <c r="B502" s="355" t="s">
        <v>445</v>
      </c>
      <c r="C502" s="265">
        <v>0</v>
      </c>
      <c r="D502" s="265">
        <v>82000</v>
      </c>
      <c r="E502" s="265">
        <v>82000</v>
      </c>
      <c r="F502" s="131"/>
    </row>
    <row r="503" spans="1:7" ht="15.95" customHeight="1" thickBot="1" x14ac:dyDescent="0.3">
      <c r="A503" s="292">
        <v>3326</v>
      </c>
      <c r="B503" s="293" t="s">
        <v>446</v>
      </c>
      <c r="C503" s="255">
        <f>SUM(C504:C506)</f>
        <v>0</v>
      </c>
      <c r="D503" s="255">
        <f>SUM(D504:D506)</f>
        <v>205000</v>
      </c>
      <c r="E503" s="255">
        <v>203342.64</v>
      </c>
      <c r="F503" s="294">
        <f>SUM(E503/D503*100)</f>
        <v>99.191531707317083</v>
      </c>
    </row>
    <row r="504" spans="1:7" ht="15.95" customHeight="1" x14ac:dyDescent="0.25">
      <c r="A504" s="309"/>
      <c r="B504" s="330" t="s">
        <v>447</v>
      </c>
      <c r="C504" s="262">
        <v>0</v>
      </c>
      <c r="D504" s="262">
        <v>85000</v>
      </c>
      <c r="E504" s="262">
        <v>85000</v>
      </c>
      <c r="F504" s="83"/>
    </row>
    <row r="505" spans="1:7" ht="15.95" customHeight="1" x14ac:dyDescent="0.25">
      <c r="A505" s="354"/>
      <c r="B505" s="355" t="s">
        <v>448</v>
      </c>
      <c r="C505" s="265">
        <v>0</v>
      </c>
      <c r="D505" s="265">
        <v>120000</v>
      </c>
      <c r="E505" s="265">
        <v>116320</v>
      </c>
      <c r="F505" s="131"/>
    </row>
    <row r="506" spans="1:7" ht="15.95" customHeight="1" thickBot="1" x14ac:dyDescent="0.3">
      <c r="A506" s="354"/>
      <c r="B506" s="355" t="s">
        <v>860</v>
      </c>
      <c r="C506" s="265">
        <v>0</v>
      </c>
      <c r="D506" s="265">
        <v>0</v>
      </c>
      <c r="E506" s="265">
        <v>2022.64</v>
      </c>
      <c r="F506" s="131"/>
    </row>
    <row r="507" spans="1:7" ht="15.95" customHeight="1" thickBot="1" x14ac:dyDescent="0.3">
      <c r="A507" s="292">
        <v>3341</v>
      </c>
      <c r="B507" s="293" t="s">
        <v>449</v>
      </c>
      <c r="C507" s="255">
        <f>SUM(C508:C511)</f>
        <v>140000</v>
      </c>
      <c r="D507" s="255">
        <f>SUM(D508:D511)</f>
        <v>190000</v>
      </c>
      <c r="E507" s="255">
        <f>SUM(E508:E511)</f>
        <v>4420</v>
      </c>
      <c r="F507" s="294">
        <f>SUM(E507/D507*100)</f>
        <v>2.3263157894736843</v>
      </c>
    </row>
    <row r="508" spans="1:7" ht="15.95" customHeight="1" x14ac:dyDescent="0.25">
      <c r="A508" s="69"/>
      <c r="B508" s="345" t="s">
        <v>450</v>
      </c>
      <c r="C508" s="346">
        <v>60000</v>
      </c>
      <c r="D508" s="346">
        <v>60000</v>
      </c>
      <c r="E508" s="346">
        <v>0</v>
      </c>
      <c r="F508" s="356"/>
    </row>
    <row r="509" spans="1:7" ht="15.95" customHeight="1" x14ac:dyDescent="0.25">
      <c r="A509" s="73"/>
      <c r="B509" s="297" t="s">
        <v>451</v>
      </c>
      <c r="C509" s="242">
        <v>50000</v>
      </c>
      <c r="D509" s="242">
        <v>50000</v>
      </c>
      <c r="E509" s="242">
        <v>4420</v>
      </c>
      <c r="F509" s="205"/>
    </row>
    <row r="510" spans="1:7" ht="15.95" customHeight="1" x14ac:dyDescent="0.25">
      <c r="A510" s="73"/>
      <c r="B510" s="297" t="s">
        <v>452</v>
      </c>
      <c r="C510" s="242">
        <v>30000</v>
      </c>
      <c r="D510" s="242">
        <v>30000</v>
      </c>
      <c r="E510" s="242">
        <v>0</v>
      </c>
      <c r="F510" s="205"/>
      <c r="G510" s="414"/>
    </row>
    <row r="511" spans="1:7" ht="15.95" customHeight="1" thickBot="1" x14ac:dyDescent="0.3">
      <c r="A511" s="314"/>
      <c r="B511" s="315" t="s">
        <v>453</v>
      </c>
      <c r="C511" s="212">
        <v>0</v>
      </c>
      <c r="D511" s="212">
        <v>50000</v>
      </c>
      <c r="E511" s="357">
        <v>0</v>
      </c>
      <c r="F511" s="358"/>
    </row>
    <row r="512" spans="1:7" ht="15.75" customHeight="1" thickBot="1" x14ac:dyDescent="0.3">
      <c r="A512" s="292">
        <v>3349</v>
      </c>
      <c r="B512" s="293" t="s">
        <v>116</v>
      </c>
      <c r="C512" s="255">
        <f>SUM(C513)</f>
        <v>600000</v>
      </c>
      <c r="D512" s="255">
        <f t="shared" ref="D512" si="18">SUM(D513)</f>
        <v>600000</v>
      </c>
      <c r="E512" s="359">
        <v>546286.99</v>
      </c>
      <c r="F512" s="360">
        <f>SUM(E512/D512*100)</f>
        <v>91.047831666666667</v>
      </c>
    </row>
    <row r="513" spans="1:6" ht="15.95" customHeight="1" x14ac:dyDescent="0.2">
      <c r="A513" s="295"/>
      <c r="B513" s="296" t="s">
        <v>454</v>
      </c>
      <c r="C513" s="245">
        <v>600000</v>
      </c>
      <c r="D513" s="245">
        <v>600000</v>
      </c>
      <c r="E513" s="245">
        <v>546286.99</v>
      </c>
      <c r="F513" s="246"/>
    </row>
    <row r="514" spans="1:6" ht="15.95" customHeight="1" thickBot="1" x14ac:dyDescent="0.3">
      <c r="A514" s="302">
        <v>3392</v>
      </c>
      <c r="B514" s="303" t="s">
        <v>118</v>
      </c>
      <c r="C514" s="259">
        <f>SUM(C515:C522)</f>
        <v>7614000</v>
      </c>
      <c r="D514" s="259">
        <f>SUM(D515:D522)</f>
        <v>8444000</v>
      </c>
      <c r="E514" s="259">
        <v>7329333.96</v>
      </c>
      <c r="F514" s="304">
        <f>SUM(E514/D514*100)</f>
        <v>86.799312648034118</v>
      </c>
    </row>
    <row r="515" spans="1:6" ht="15.95" customHeight="1" x14ac:dyDescent="0.2">
      <c r="A515" s="295"/>
      <c r="B515" s="296" t="s">
        <v>455</v>
      </c>
      <c r="C515" s="245">
        <v>6180000</v>
      </c>
      <c r="D515" s="245">
        <v>6180000</v>
      </c>
      <c r="E515" s="245">
        <v>6180000</v>
      </c>
      <c r="F515" s="246"/>
    </row>
    <row r="516" spans="1:6" ht="15.95" customHeight="1" x14ac:dyDescent="0.2">
      <c r="A516" s="73"/>
      <c r="B516" s="297" t="s">
        <v>456</v>
      </c>
      <c r="C516" s="242">
        <v>100000</v>
      </c>
      <c r="D516" s="242">
        <v>100000</v>
      </c>
      <c r="E516" s="242">
        <v>0</v>
      </c>
      <c r="F516" s="243"/>
    </row>
    <row r="517" spans="1:6" ht="15.95" customHeight="1" x14ac:dyDescent="0.2">
      <c r="A517" s="73"/>
      <c r="B517" s="297" t="s">
        <v>457</v>
      </c>
      <c r="C517" s="242">
        <v>240000</v>
      </c>
      <c r="D517" s="242">
        <v>370000</v>
      </c>
      <c r="E517" s="242">
        <v>93602.44</v>
      </c>
      <c r="F517" s="243"/>
    </row>
    <row r="518" spans="1:6" ht="15.95" customHeight="1" x14ac:dyDescent="0.2">
      <c r="A518" s="73"/>
      <c r="B518" s="297" t="s">
        <v>458</v>
      </c>
      <c r="C518" s="242">
        <v>40000</v>
      </c>
      <c r="D518" s="242">
        <v>240000</v>
      </c>
      <c r="E518" s="242">
        <v>76532.62</v>
      </c>
      <c r="F518" s="243"/>
    </row>
    <row r="519" spans="1:6" ht="15.95" customHeight="1" x14ac:dyDescent="0.2">
      <c r="A519" s="73"/>
      <c r="B519" s="297" t="s">
        <v>459</v>
      </c>
      <c r="C519" s="242">
        <v>490000</v>
      </c>
      <c r="D519" s="242">
        <v>660000</v>
      </c>
      <c r="E519" s="242">
        <v>299076.14</v>
      </c>
      <c r="F519" s="243"/>
    </row>
    <row r="520" spans="1:6" ht="15.95" customHeight="1" x14ac:dyDescent="0.2">
      <c r="A520" s="73"/>
      <c r="B520" s="297" t="s">
        <v>460</v>
      </c>
      <c r="C520" s="242">
        <v>40000</v>
      </c>
      <c r="D520" s="242">
        <v>120000</v>
      </c>
      <c r="E520" s="242">
        <v>55319.54</v>
      </c>
      <c r="F520" s="243"/>
    </row>
    <row r="521" spans="1:6" ht="15.95" customHeight="1" x14ac:dyDescent="0.2">
      <c r="A521" s="90"/>
      <c r="B521" s="298" t="s">
        <v>461</v>
      </c>
      <c r="C521" s="299">
        <v>0</v>
      </c>
      <c r="D521" s="299">
        <v>250000</v>
      </c>
      <c r="E521" s="299">
        <v>100751</v>
      </c>
      <c r="F521" s="300"/>
    </row>
    <row r="522" spans="1:6" ht="15.95" customHeight="1" thickBot="1" x14ac:dyDescent="0.25">
      <c r="A522" s="90"/>
      <c r="B522" s="298" t="s">
        <v>462</v>
      </c>
      <c r="C522" s="299">
        <v>524000</v>
      </c>
      <c r="D522" s="299">
        <v>524000</v>
      </c>
      <c r="E522" s="299">
        <v>524052.22</v>
      </c>
      <c r="F522" s="300"/>
    </row>
    <row r="523" spans="1:6" ht="15.95" customHeight="1" thickBot="1" x14ac:dyDescent="0.3">
      <c r="A523" s="292">
        <v>3399</v>
      </c>
      <c r="B523" s="293" t="s">
        <v>463</v>
      </c>
      <c r="C523" s="255">
        <f>SUM(C524:C530)</f>
        <v>465000</v>
      </c>
      <c r="D523" s="255">
        <v>854510</v>
      </c>
      <c r="E523" s="255">
        <v>801577.7</v>
      </c>
      <c r="F523" s="294">
        <f>SUM(E523/D523*100)</f>
        <v>93.805537676563162</v>
      </c>
    </row>
    <row r="524" spans="1:6" ht="15.95" customHeight="1" x14ac:dyDescent="0.2">
      <c r="A524" s="295"/>
      <c r="B524" s="296" t="s">
        <v>464</v>
      </c>
      <c r="C524" s="245">
        <v>450000</v>
      </c>
      <c r="D524" s="245">
        <v>525000</v>
      </c>
      <c r="E524" s="221">
        <v>509275.7</v>
      </c>
      <c r="F524" s="246"/>
    </row>
    <row r="525" spans="1:6" ht="15.95" customHeight="1" x14ac:dyDescent="0.2">
      <c r="A525" s="73"/>
      <c r="B525" s="297" t="s">
        <v>465</v>
      </c>
      <c r="C525" s="242">
        <v>15000</v>
      </c>
      <c r="D525" s="242">
        <v>15000</v>
      </c>
      <c r="E525" s="323">
        <v>5930</v>
      </c>
      <c r="F525" s="243"/>
    </row>
    <row r="526" spans="1:6" ht="15.95" customHeight="1" x14ac:dyDescent="0.2">
      <c r="A526" s="73"/>
      <c r="B526" s="297" t="s">
        <v>466</v>
      </c>
      <c r="C526" s="242">
        <v>0</v>
      </c>
      <c r="D526" s="242">
        <v>30000</v>
      </c>
      <c r="E526" s="323">
        <v>27387</v>
      </c>
      <c r="F526" s="243"/>
    </row>
    <row r="527" spans="1:6" ht="15.95" customHeight="1" x14ac:dyDescent="0.2">
      <c r="A527" s="73"/>
      <c r="B527" s="297" t="s">
        <v>467</v>
      </c>
      <c r="C527" s="242">
        <v>0</v>
      </c>
      <c r="D527" s="242">
        <v>20000</v>
      </c>
      <c r="E527" s="323">
        <v>0</v>
      </c>
      <c r="F527" s="243"/>
    </row>
    <row r="528" spans="1:6" ht="15.95" customHeight="1" x14ac:dyDescent="0.2">
      <c r="A528" s="73"/>
      <c r="B528" s="297" t="s">
        <v>468</v>
      </c>
      <c r="C528" s="242">
        <v>0</v>
      </c>
      <c r="D528" s="242">
        <v>5000</v>
      </c>
      <c r="E528" s="323">
        <v>5000</v>
      </c>
      <c r="F528" s="243"/>
    </row>
    <row r="529" spans="1:7" ht="15.95" customHeight="1" x14ac:dyDescent="0.2">
      <c r="A529" s="73"/>
      <c r="B529" s="297" t="s">
        <v>469</v>
      </c>
      <c r="C529" s="242">
        <v>0</v>
      </c>
      <c r="D529" s="242">
        <v>110000</v>
      </c>
      <c r="E529" s="323">
        <v>105885</v>
      </c>
      <c r="F529" s="243"/>
    </row>
    <row r="530" spans="1:7" ht="15.95" customHeight="1" thickBot="1" x14ac:dyDescent="0.25">
      <c r="A530" s="73"/>
      <c r="B530" s="297" t="s">
        <v>470</v>
      </c>
      <c r="C530" s="242">
        <v>0</v>
      </c>
      <c r="D530" s="242">
        <v>149510</v>
      </c>
      <c r="E530" s="323">
        <v>148100</v>
      </c>
      <c r="F530" s="243"/>
    </row>
    <row r="531" spans="1:7" ht="15.95" customHeight="1" thickBot="1" x14ac:dyDescent="0.3">
      <c r="A531" s="292">
        <v>3412</v>
      </c>
      <c r="B531" s="293" t="s">
        <v>129</v>
      </c>
      <c r="C531" s="255">
        <v>9832000</v>
      </c>
      <c r="D531" s="255">
        <v>31216885</v>
      </c>
      <c r="E531" s="255">
        <v>23391204.280000001</v>
      </c>
      <c r="F531" s="294">
        <f>SUM(E531/D531*100)</f>
        <v>74.931256850259089</v>
      </c>
      <c r="G531" s="419"/>
    </row>
    <row r="532" spans="1:7" ht="14.25" x14ac:dyDescent="0.2">
      <c r="A532" s="295"/>
      <c r="B532" s="296" t="s">
        <v>471</v>
      </c>
      <c r="C532" s="245">
        <v>50000</v>
      </c>
      <c r="D532" s="245">
        <v>50000</v>
      </c>
      <c r="E532" s="221">
        <v>31345</v>
      </c>
      <c r="F532" s="246"/>
      <c r="G532" s="420"/>
    </row>
    <row r="533" spans="1:7" ht="14.25" x14ac:dyDescent="0.2">
      <c r="A533" s="295"/>
      <c r="B533" s="296" t="s">
        <v>472</v>
      </c>
      <c r="C533" s="245">
        <v>0</v>
      </c>
      <c r="D533" s="245">
        <v>36300</v>
      </c>
      <c r="E533" s="221">
        <v>36300</v>
      </c>
      <c r="F533" s="246"/>
    </row>
    <row r="534" spans="1:7" ht="14.25" x14ac:dyDescent="0.2">
      <c r="A534" s="73"/>
      <c r="B534" s="318" t="s">
        <v>473</v>
      </c>
      <c r="C534" s="242">
        <v>50000</v>
      </c>
      <c r="D534" s="242">
        <v>50000</v>
      </c>
      <c r="E534" s="323">
        <v>97132.34</v>
      </c>
      <c r="F534" s="243"/>
    </row>
    <row r="535" spans="1:7" ht="14.25" x14ac:dyDescent="0.2">
      <c r="A535" s="90"/>
      <c r="B535" s="361" t="s">
        <v>474</v>
      </c>
      <c r="C535" s="299">
        <v>7432000</v>
      </c>
      <c r="D535" s="299">
        <v>7432000</v>
      </c>
      <c r="E535" s="362">
        <v>7432000</v>
      </c>
      <c r="F535" s="300"/>
    </row>
    <row r="536" spans="1:7" ht="15.95" customHeight="1" x14ac:dyDescent="0.2">
      <c r="A536" s="90"/>
      <c r="B536" s="361" t="s">
        <v>475</v>
      </c>
      <c r="C536" s="299">
        <v>0</v>
      </c>
      <c r="D536" s="299">
        <v>1200000</v>
      </c>
      <c r="E536" s="362">
        <v>925045</v>
      </c>
      <c r="F536" s="300"/>
    </row>
    <row r="537" spans="1:7" ht="15.95" customHeight="1" x14ac:dyDescent="0.2">
      <c r="A537" s="90"/>
      <c r="B537" s="361" t="s">
        <v>476</v>
      </c>
      <c r="C537" s="299">
        <v>1300000</v>
      </c>
      <c r="D537" s="299">
        <v>7900000</v>
      </c>
      <c r="E537" s="362">
        <v>7842870.2000000002</v>
      </c>
      <c r="F537" s="300"/>
    </row>
    <row r="538" spans="1:7" ht="15.95" customHeight="1" x14ac:dyDescent="0.2">
      <c r="A538" s="90"/>
      <c r="B538" s="298" t="s">
        <v>477</v>
      </c>
      <c r="C538" s="299">
        <v>0</v>
      </c>
      <c r="D538" s="299">
        <v>40000</v>
      </c>
      <c r="E538" s="362">
        <v>11768.46</v>
      </c>
      <c r="F538" s="300"/>
    </row>
    <row r="539" spans="1:7" ht="15.95" customHeight="1" x14ac:dyDescent="0.2">
      <c r="A539" s="90"/>
      <c r="B539" s="298" t="s">
        <v>478</v>
      </c>
      <c r="C539" s="299">
        <v>0</v>
      </c>
      <c r="D539" s="299">
        <v>180000</v>
      </c>
      <c r="E539" s="362">
        <v>17713.18</v>
      </c>
      <c r="F539" s="300"/>
    </row>
    <row r="540" spans="1:7" ht="15.95" customHeight="1" x14ac:dyDescent="0.2">
      <c r="A540" s="90"/>
      <c r="B540" s="298" t="s">
        <v>479</v>
      </c>
      <c r="C540" s="299">
        <v>0</v>
      </c>
      <c r="D540" s="299">
        <v>1700000</v>
      </c>
      <c r="E540" s="362">
        <v>1681050.05</v>
      </c>
      <c r="F540" s="300"/>
    </row>
    <row r="541" spans="1:7" ht="15.95" customHeight="1" x14ac:dyDescent="0.2">
      <c r="A541" s="90"/>
      <c r="B541" s="298" t="s">
        <v>480</v>
      </c>
      <c r="C541" s="299">
        <v>0</v>
      </c>
      <c r="D541" s="299">
        <v>110085</v>
      </c>
      <c r="E541" s="362">
        <v>102337.46</v>
      </c>
      <c r="F541" s="300"/>
    </row>
    <row r="542" spans="1:7" ht="15.95" customHeight="1" x14ac:dyDescent="0.2">
      <c r="A542" s="90"/>
      <c r="B542" s="298" t="s">
        <v>481</v>
      </c>
      <c r="C542" s="299">
        <v>0</v>
      </c>
      <c r="D542" s="299">
        <v>435000</v>
      </c>
      <c r="E542" s="362">
        <v>47836</v>
      </c>
      <c r="F542" s="300"/>
      <c r="G542" s="148"/>
    </row>
    <row r="543" spans="1:7" s="148" customFormat="1" ht="15.95" customHeight="1" x14ac:dyDescent="0.2">
      <c r="A543" s="90"/>
      <c r="B543" s="298" t="s">
        <v>482</v>
      </c>
      <c r="C543" s="299">
        <v>0</v>
      </c>
      <c r="D543" s="299">
        <v>10003500</v>
      </c>
      <c r="E543" s="362">
        <v>3306527.66</v>
      </c>
      <c r="F543" s="300"/>
      <c r="G543" s="3"/>
    </row>
    <row r="544" spans="1:7" s="148" customFormat="1" ht="15.95" customHeight="1" x14ac:dyDescent="0.2">
      <c r="A544" s="90"/>
      <c r="B544" s="298" t="s">
        <v>483</v>
      </c>
      <c r="C544" s="299">
        <v>1000000</v>
      </c>
      <c r="D544" s="299">
        <v>1810000</v>
      </c>
      <c r="E544" s="362">
        <v>1851478.93</v>
      </c>
      <c r="F544" s="300"/>
      <c r="G544" s="3"/>
    </row>
    <row r="545" spans="1:7" s="148" customFormat="1" ht="15.95" customHeight="1" x14ac:dyDescent="0.2">
      <c r="A545" s="90"/>
      <c r="B545" s="298" t="s">
        <v>868</v>
      </c>
      <c r="C545" s="299">
        <v>0</v>
      </c>
      <c r="D545" s="299">
        <v>110000</v>
      </c>
      <c r="E545" s="362">
        <v>0</v>
      </c>
      <c r="F545" s="300"/>
      <c r="G545" s="3"/>
    </row>
    <row r="546" spans="1:7" s="148" customFormat="1" ht="15.95" customHeight="1" thickBot="1" x14ac:dyDescent="0.25">
      <c r="A546" s="90"/>
      <c r="B546" s="298" t="s">
        <v>867</v>
      </c>
      <c r="C546" s="299">
        <v>0</v>
      </c>
      <c r="D546" s="299">
        <v>160000</v>
      </c>
      <c r="E546" s="362">
        <v>7800</v>
      </c>
      <c r="F546" s="300"/>
      <c r="G546" s="3"/>
    </row>
    <row r="547" spans="1:7" ht="15.95" customHeight="1" thickBot="1" x14ac:dyDescent="0.3">
      <c r="A547" s="292">
        <v>3419</v>
      </c>
      <c r="B547" s="293" t="s">
        <v>484</v>
      </c>
      <c r="C547" s="255">
        <f>SUM(C548:C577)</f>
        <v>7020000</v>
      </c>
      <c r="D547" s="255">
        <v>6812559</v>
      </c>
      <c r="E547" s="255">
        <v>6712558</v>
      </c>
      <c r="F547" s="294">
        <f>SUM(E547/D547*100)</f>
        <v>98.532108125595684</v>
      </c>
    </row>
    <row r="548" spans="1:7" ht="15.95" customHeight="1" x14ac:dyDescent="0.2">
      <c r="A548" s="295"/>
      <c r="B548" s="296" t="s">
        <v>485</v>
      </c>
      <c r="C548" s="245">
        <v>120000</v>
      </c>
      <c r="D548" s="245">
        <v>120000</v>
      </c>
      <c r="E548" s="245">
        <v>20000</v>
      </c>
      <c r="F548" s="246"/>
    </row>
    <row r="549" spans="1:7" ht="15.95" customHeight="1" x14ac:dyDescent="0.2">
      <c r="A549" s="73"/>
      <c r="B549" s="363" t="s">
        <v>486</v>
      </c>
      <c r="C549" s="242">
        <v>5200000</v>
      </c>
      <c r="D549" s="242">
        <v>1</v>
      </c>
      <c r="E549" s="242"/>
      <c r="F549" s="243"/>
    </row>
    <row r="550" spans="1:7" ht="15.95" customHeight="1" x14ac:dyDescent="0.2">
      <c r="A550" s="73"/>
      <c r="B550" s="364" t="s">
        <v>487</v>
      </c>
      <c r="C550" s="242">
        <v>0</v>
      </c>
      <c r="D550" s="242">
        <v>1440511</v>
      </c>
      <c r="E550" s="242">
        <v>1440511</v>
      </c>
      <c r="F550" s="243"/>
    </row>
    <row r="551" spans="1:7" ht="15.95" customHeight="1" x14ac:dyDescent="0.2">
      <c r="A551" s="73"/>
      <c r="B551" s="364" t="s">
        <v>488</v>
      </c>
      <c r="C551" s="242">
        <v>0</v>
      </c>
      <c r="D551" s="242">
        <v>1227460</v>
      </c>
      <c r="E551" s="242">
        <v>1227460</v>
      </c>
      <c r="F551" s="243"/>
    </row>
    <row r="552" spans="1:7" ht="15.95" customHeight="1" x14ac:dyDescent="0.2">
      <c r="A552" s="73"/>
      <c r="B552" s="364" t="s">
        <v>489</v>
      </c>
      <c r="C552" s="242">
        <v>0</v>
      </c>
      <c r="D552" s="242">
        <v>500000</v>
      </c>
      <c r="E552" s="242">
        <v>500000</v>
      </c>
      <c r="F552" s="243"/>
    </row>
    <row r="553" spans="1:7" ht="15.95" customHeight="1" x14ac:dyDescent="0.2">
      <c r="A553" s="73"/>
      <c r="B553" s="364" t="s">
        <v>490</v>
      </c>
      <c r="C553" s="242">
        <v>0</v>
      </c>
      <c r="D553" s="242">
        <v>1200000</v>
      </c>
      <c r="E553" s="242">
        <v>1200000</v>
      </c>
      <c r="F553" s="243"/>
    </row>
    <row r="554" spans="1:7" ht="15.95" customHeight="1" x14ac:dyDescent="0.2">
      <c r="A554" s="73"/>
      <c r="B554" s="364" t="s">
        <v>491</v>
      </c>
      <c r="C554" s="242">
        <v>0</v>
      </c>
      <c r="D554" s="242">
        <v>499947</v>
      </c>
      <c r="E554" s="242">
        <v>499947</v>
      </c>
      <c r="F554" s="243"/>
    </row>
    <row r="555" spans="1:7" ht="15.95" customHeight="1" x14ac:dyDescent="0.2">
      <c r="A555" s="73"/>
      <c r="B555" s="364" t="s">
        <v>492</v>
      </c>
      <c r="C555" s="242">
        <v>0</v>
      </c>
      <c r="D555" s="242">
        <v>96816</v>
      </c>
      <c r="E555" s="242">
        <v>96816</v>
      </c>
      <c r="F555" s="243"/>
    </row>
    <row r="556" spans="1:7" ht="15.95" customHeight="1" x14ac:dyDescent="0.2">
      <c r="A556" s="73"/>
      <c r="B556" s="364" t="s">
        <v>493</v>
      </c>
      <c r="C556" s="242">
        <v>0</v>
      </c>
      <c r="D556" s="242">
        <v>50000</v>
      </c>
      <c r="E556" s="242">
        <v>50000</v>
      </c>
      <c r="F556" s="243"/>
    </row>
    <row r="557" spans="1:7" ht="15.95" customHeight="1" x14ac:dyDescent="0.2">
      <c r="A557" s="73"/>
      <c r="B557" s="364" t="s">
        <v>494</v>
      </c>
      <c r="C557" s="242">
        <v>0</v>
      </c>
      <c r="D557" s="242">
        <v>5000</v>
      </c>
      <c r="E557" s="242">
        <v>5000</v>
      </c>
      <c r="F557" s="243"/>
    </row>
    <row r="558" spans="1:7" ht="15.95" customHeight="1" x14ac:dyDescent="0.2">
      <c r="A558" s="73"/>
      <c r="B558" s="363" t="s">
        <v>495</v>
      </c>
      <c r="C558" s="242">
        <v>1000000</v>
      </c>
      <c r="D558" s="242"/>
      <c r="E558" s="242"/>
      <c r="F558" s="243"/>
    </row>
    <row r="559" spans="1:7" ht="15.95" customHeight="1" x14ac:dyDescent="0.2">
      <c r="A559" s="73"/>
      <c r="B559" s="364" t="s">
        <v>496</v>
      </c>
      <c r="C559" s="242">
        <v>0</v>
      </c>
      <c r="D559" s="242">
        <v>20851</v>
      </c>
      <c r="E559" s="242">
        <v>20851</v>
      </c>
      <c r="F559" s="243"/>
    </row>
    <row r="560" spans="1:7" ht="15.95" customHeight="1" x14ac:dyDescent="0.2">
      <c r="A560" s="73"/>
      <c r="B560" s="364" t="s">
        <v>497</v>
      </c>
      <c r="C560" s="242">
        <v>0</v>
      </c>
      <c r="D560" s="242">
        <v>190468</v>
      </c>
      <c r="E560" s="242">
        <v>190468</v>
      </c>
      <c r="F560" s="243"/>
    </row>
    <row r="561" spans="1:6" ht="15.95" customHeight="1" x14ac:dyDescent="0.2">
      <c r="A561" s="73"/>
      <c r="B561" s="364" t="s">
        <v>498</v>
      </c>
      <c r="C561" s="242">
        <v>0</v>
      </c>
      <c r="D561" s="242">
        <v>237713</v>
      </c>
      <c r="E561" s="242">
        <v>237713</v>
      </c>
      <c r="F561" s="243"/>
    </row>
    <row r="562" spans="1:6" ht="15.95" customHeight="1" x14ac:dyDescent="0.2">
      <c r="A562" s="73"/>
      <c r="B562" s="364" t="s">
        <v>499</v>
      </c>
      <c r="C562" s="242">
        <v>0</v>
      </c>
      <c r="D562" s="242">
        <v>64786</v>
      </c>
      <c r="E562" s="242">
        <v>64786</v>
      </c>
      <c r="F562" s="243"/>
    </row>
    <row r="563" spans="1:6" ht="15.95" customHeight="1" x14ac:dyDescent="0.2">
      <c r="A563" s="73"/>
      <c r="B563" s="364" t="s">
        <v>500</v>
      </c>
      <c r="C563" s="242">
        <v>0</v>
      </c>
      <c r="D563" s="242">
        <v>238623</v>
      </c>
      <c r="E563" s="242">
        <v>238623</v>
      </c>
      <c r="F563" s="243"/>
    </row>
    <row r="564" spans="1:6" ht="15.95" customHeight="1" x14ac:dyDescent="0.2">
      <c r="A564" s="73"/>
      <c r="B564" s="364" t="s">
        <v>501</v>
      </c>
      <c r="C564" s="242">
        <v>0</v>
      </c>
      <c r="D564" s="242">
        <v>162668</v>
      </c>
      <c r="E564" s="242">
        <v>162668</v>
      </c>
      <c r="F564" s="243"/>
    </row>
    <row r="565" spans="1:6" ht="15.95" customHeight="1" x14ac:dyDescent="0.2">
      <c r="A565" s="73"/>
      <c r="B565" s="364" t="s">
        <v>502</v>
      </c>
      <c r="C565" s="242">
        <v>0</v>
      </c>
      <c r="D565" s="242">
        <v>39715</v>
      </c>
      <c r="E565" s="242">
        <v>39715</v>
      </c>
      <c r="F565" s="243"/>
    </row>
    <row r="566" spans="1:6" ht="15.95" customHeight="1" x14ac:dyDescent="0.2">
      <c r="A566" s="73"/>
      <c r="B566" s="297" t="s">
        <v>503</v>
      </c>
      <c r="C566" s="242">
        <v>700000</v>
      </c>
      <c r="D566" s="242"/>
      <c r="E566" s="242"/>
      <c r="F566" s="243"/>
    </row>
    <row r="567" spans="1:6" ht="15.95" customHeight="1" x14ac:dyDescent="0.2">
      <c r="A567" s="73"/>
      <c r="B567" s="364" t="s">
        <v>504</v>
      </c>
      <c r="C567" s="242">
        <v>0</v>
      </c>
      <c r="D567" s="242">
        <v>217500</v>
      </c>
      <c r="E567" s="242">
        <v>217500</v>
      </c>
      <c r="F567" s="243"/>
    </row>
    <row r="568" spans="1:6" ht="15.95" customHeight="1" x14ac:dyDescent="0.2">
      <c r="A568" s="73"/>
      <c r="B568" s="364" t="s">
        <v>505</v>
      </c>
      <c r="C568" s="242">
        <v>0</v>
      </c>
      <c r="D568" s="242">
        <v>252400</v>
      </c>
      <c r="E568" s="242">
        <v>252400</v>
      </c>
      <c r="F568" s="243"/>
    </row>
    <row r="569" spans="1:6" ht="15.95" customHeight="1" x14ac:dyDescent="0.2">
      <c r="A569" s="73"/>
      <c r="B569" s="364" t="s">
        <v>506</v>
      </c>
      <c r="C569" s="242">
        <v>0</v>
      </c>
      <c r="D569" s="242">
        <v>46100</v>
      </c>
      <c r="E569" s="242">
        <v>46100</v>
      </c>
      <c r="F569" s="243"/>
    </row>
    <row r="570" spans="1:6" ht="15.95" customHeight="1" x14ac:dyDescent="0.2">
      <c r="A570" s="73"/>
      <c r="B570" s="364" t="s">
        <v>507</v>
      </c>
      <c r="C570" s="242">
        <v>0</v>
      </c>
      <c r="D570" s="242">
        <v>100300</v>
      </c>
      <c r="E570" s="242">
        <v>100300</v>
      </c>
      <c r="F570" s="243"/>
    </row>
    <row r="571" spans="1:6" ht="15.95" customHeight="1" x14ac:dyDescent="0.2">
      <c r="A571" s="73"/>
      <c r="B571" s="364" t="s">
        <v>508</v>
      </c>
      <c r="C571" s="242">
        <v>0</v>
      </c>
      <c r="D571" s="242">
        <v>42100</v>
      </c>
      <c r="E571" s="242">
        <v>42100</v>
      </c>
      <c r="F571" s="243"/>
    </row>
    <row r="572" spans="1:6" ht="15.95" customHeight="1" x14ac:dyDescent="0.2">
      <c r="A572" s="73"/>
      <c r="B572" s="364" t="s">
        <v>509</v>
      </c>
      <c r="C572" s="242">
        <v>0</v>
      </c>
      <c r="D572" s="242">
        <v>4600</v>
      </c>
      <c r="E572" s="242">
        <v>4600</v>
      </c>
      <c r="F572" s="243"/>
    </row>
    <row r="573" spans="1:6" ht="15.95" customHeight="1" x14ac:dyDescent="0.2">
      <c r="A573" s="73"/>
      <c r="B573" s="364" t="s">
        <v>510</v>
      </c>
      <c r="C573" s="242">
        <v>0</v>
      </c>
      <c r="D573" s="242">
        <v>10000</v>
      </c>
      <c r="E573" s="242">
        <v>10000</v>
      </c>
      <c r="F573" s="243"/>
    </row>
    <row r="574" spans="1:6" ht="15.95" customHeight="1" x14ac:dyDescent="0.2">
      <c r="A574" s="73"/>
      <c r="B574" s="364" t="s">
        <v>511</v>
      </c>
      <c r="C574" s="242">
        <v>0</v>
      </c>
      <c r="D574" s="242">
        <v>5000</v>
      </c>
      <c r="E574" s="242">
        <v>5000</v>
      </c>
      <c r="F574" s="243"/>
    </row>
    <row r="575" spans="1:6" ht="15.95" customHeight="1" x14ac:dyDescent="0.2">
      <c r="A575" s="73"/>
      <c r="B575" s="363" t="s">
        <v>512</v>
      </c>
      <c r="C575" s="242">
        <v>0</v>
      </c>
      <c r="D575" s="242">
        <v>30000</v>
      </c>
      <c r="E575" s="242">
        <v>30000</v>
      </c>
      <c r="F575" s="243"/>
    </row>
    <row r="576" spans="1:6" ht="15.95" customHeight="1" x14ac:dyDescent="0.2">
      <c r="A576" s="295"/>
      <c r="B576" s="365" t="s">
        <v>513</v>
      </c>
      <c r="C576" s="245">
        <v>0</v>
      </c>
      <c r="D576" s="245">
        <v>5000</v>
      </c>
      <c r="E576" s="245">
        <v>5000</v>
      </c>
      <c r="F576" s="246"/>
    </row>
    <row r="577" spans="1:6" ht="15.95" customHeight="1" thickBot="1" x14ac:dyDescent="0.25">
      <c r="A577" s="314"/>
      <c r="B577" s="366" t="s">
        <v>514</v>
      </c>
      <c r="C577" s="350">
        <v>0</v>
      </c>
      <c r="D577" s="350">
        <v>5000</v>
      </c>
      <c r="E577" s="350">
        <v>5000</v>
      </c>
      <c r="F577" s="351"/>
    </row>
    <row r="578" spans="1:6" ht="15.95" customHeight="1" thickBot="1" x14ac:dyDescent="0.3">
      <c r="A578" s="302">
        <v>3421</v>
      </c>
      <c r="B578" s="303" t="s">
        <v>515</v>
      </c>
      <c r="C578" s="259">
        <f>SUM(C579:C585)</f>
        <v>1042000</v>
      </c>
      <c r="D578" s="259">
        <f>SUM(D579:D585)</f>
        <v>2267200</v>
      </c>
      <c r="E578" s="259">
        <f>SUM(E579:E585)</f>
        <v>2259107.52</v>
      </c>
      <c r="F578" s="304">
        <f>SUM(E578/D578*100)</f>
        <v>99.643062808750884</v>
      </c>
    </row>
    <row r="579" spans="1:6" ht="15.95" customHeight="1" x14ac:dyDescent="0.2">
      <c r="A579" s="295"/>
      <c r="B579" s="296" t="s">
        <v>516</v>
      </c>
      <c r="C579" s="245">
        <v>742000</v>
      </c>
      <c r="D579" s="245">
        <v>882000</v>
      </c>
      <c r="E579" s="245">
        <v>882000</v>
      </c>
      <c r="F579" s="246"/>
    </row>
    <row r="580" spans="1:6" ht="15.95" customHeight="1" x14ac:dyDescent="0.2">
      <c r="A580" s="295"/>
      <c r="B580" s="296" t="s">
        <v>517</v>
      </c>
      <c r="C580" s="245">
        <v>0</v>
      </c>
      <c r="D580" s="245">
        <v>11200</v>
      </c>
      <c r="E580" s="245">
        <v>11200</v>
      </c>
      <c r="F580" s="246"/>
    </row>
    <row r="581" spans="1:6" ht="15.95" customHeight="1" x14ac:dyDescent="0.2">
      <c r="A581" s="295"/>
      <c r="B581" s="296" t="s">
        <v>518</v>
      </c>
      <c r="C581" s="245">
        <v>0</v>
      </c>
      <c r="D581" s="245">
        <v>12000</v>
      </c>
      <c r="E581" s="245">
        <v>12000</v>
      </c>
      <c r="F581" s="246"/>
    </row>
    <row r="582" spans="1:6" ht="15.95" customHeight="1" x14ac:dyDescent="0.2">
      <c r="A582" s="295"/>
      <c r="B582" s="296" t="s">
        <v>519</v>
      </c>
      <c r="C582" s="245">
        <v>300000</v>
      </c>
      <c r="D582" s="245">
        <v>300000</v>
      </c>
      <c r="E582" s="245">
        <v>381100</v>
      </c>
      <c r="F582" s="246"/>
    </row>
    <row r="583" spans="1:6" ht="15.95" customHeight="1" x14ac:dyDescent="0.2">
      <c r="A583" s="73"/>
      <c r="B583" s="297" t="s">
        <v>520</v>
      </c>
      <c r="C583" s="242">
        <v>0</v>
      </c>
      <c r="D583" s="242">
        <v>952000</v>
      </c>
      <c r="E583" s="242">
        <v>947807.52</v>
      </c>
      <c r="F583" s="243"/>
    </row>
    <row r="584" spans="1:6" ht="15.95" customHeight="1" x14ac:dyDescent="0.2">
      <c r="A584" s="73"/>
      <c r="B584" s="297" t="s">
        <v>521</v>
      </c>
      <c r="C584" s="242">
        <v>0</v>
      </c>
      <c r="D584" s="242">
        <v>85000</v>
      </c>
      <c r="E584" s="242">
        <v>0</v>
      </c>
      <c r="F584" s="243"/>
    </row>
    <row r="585" spans="1:6" ht="15.95" customHeight="1" thickBot="1" x14ac:dyDescent="0.25">
      <c r="A585" s="348"/>
      <c r="B585" s="349" t="s">
        <v>522</v>
      </c>
      <c r="C585" s="350">
        <v>0</v>
      </c>
      <c r="D585" s="350">
        <v>25000</v>
      </c>
      <c r="E585" s="350">
        <v>25000</v>
      </c>
      <c r="F585" s="351"/>
    </row>
    <row r="586" spans="1:6" ht="15.95" customHeight="1" thickBot="1" x14ac:dyDescent="0.3">
      <c r="A586" s="292">
        <v>3429</v>
      </c>
      <c r="B586" s="293" t="s">
        <v>523</v>
      </c>
      <c r="C586" s="255">
        <f>SUM(C587:C589)</f>
        <v>500000</v>
      </c>
      <c r="D586" s="255">
        <f>SUM(D587:D589)</f>
        <v>1013000</v>
      </c>
      <c r="E586" s="255">
        <f>SUM(E587:E589)</f>
        <v>32360</v>
      </c>
      <c r="F586" s="294">
        <f>SUM(E586/D586*100)</f>
        <v>3.1944718657453111</v>
      </c>
    </row>
    <row r="587" spans="1:6" ht="15.95" customHeight="1" x14ac:dyDescent="0.2">
      <c r="A587" s="69"/>
      <c r="B587" s="345" t="s">
        <v>524</v>
      </c>
      <c r="C587" s="346">
        <v>0</v>
      </c>
      <c r="D587" s="346">
        <v>8000</v>
      </c>
      <c r="E587" s="346">
        <v>8000</v>
      </c>
      <c r="F587" s="347"/>
    </row>
    <row r="588" spans="1:6" ht="15.95" customHeight="1" x14ac:dyDescent="0.2">
      <c r="A588" s="413"/>
      <c r="B588" s="297" t="s">
        <v>869</v>
      </c>
      <c r="C588" s="242"/>
      <c r="D588" s="242">
        <v>5000</v>
      </c>
      <c r="E588" s="242">
        <v>5000</v>
      </c>
      <c r="F588" s="242"/>
    </row>
    <row r="589" spans="1:6" ht="15.95" customHeight="1" thickBot="1" x14ac:dyDescent="0.25">
      <c r="A589" s="314"/>
      <c r="B589" s="315" t="s">
        <v>525</v>
      </c>
      <c r="C589" s="212">
        <v>500000</v>
      </c>
      <c r="D589" s="212">
        <v>1000000</v>
      </c>
      <c r="E589" s="212">
        <v>19360</v>
      </c>
      <c r="F589" s="213"/>
    </row>
    <row r="590" spans="1:6" ht="15.95" customHeight="1" thickBot="1" x14ac:dyDescent="0.3">
      <c r="A590" s="292">
        <v>3522</v>
      </c>
      <c r="B590" s="293" t="s">
        <v>526</v>
      </c>
      <c r="C590" s="255">
        <f>SUM(C591)</f>
        <v>0</v>
      </c>
      <c r="D590" s="255">
        <f>SUM(D591)</f>
        <v>5000</v>
      </c>
      <c r="E590" s="255">
        <f>SUM(E591)</f>
        <v>5000</v>
      </c>
      <c r="F590" s="294">
        <f>SUM(E590/D590*100)</f>
        <v>100</v>
      </c>
    </row>
    <row r="591" spans="1:6" ht="15.95" customHeight="1" thickBot="1" x14ac:dyDescent="0.25">
      <c r="A591" s="348"/>
      <c r="B591" s="349" t="s">
        <v>527</v>
      </c>
      <c r="C591" s="350">
        <v>0</v>
      </c>
      <c r="D591" s="350">
        <v>5000</v>
      </c>
      <c r="E591" s="350">
        <v>5000</v>
      </c>
      <c r="F591" s="351"/>
    </row>
    <row r="592" spans="1:6" ht="15.95" customHeight="1" thickBot="1" x14ac:dyDescent="0.3">
      <c r="A592" s="292">
        <v>3543</v>
      </c>
      <c r="B592" s="293" t="s">
        <v>528</v>
      </c>
      <c r="C592" s="255">
        <f>SUM(C593:C596)</f>
        <v>0</v>
      </c>
      <c r="D592" s="255">
        <f>SUM(D593:D596)</f>
        <v>86000</v>
      </c>
      <c r="E592" s="255">
        <f>SUM(E593:E596)</f>
        <v>86000</v>
      </c>
      <c r="F592" s="294">
        <f>SUM(E592/D592*100)</f>
        <v>100</v>
      </c>
    </row>
    <row r="593" spans="1:6" ht="15.95" customHeight="1" x14ac:dyDescent="0.2">
      <c r="A593" s="73"/>
      <c r="B593" s="297" t="s">
        <v>529</v>
      </c>
      <c r="C593" s="242">
        <v>0</v>
      </c>
      <c r="D593" s="242">
        <v>28000</v>
      </c>
      <c r="E593" s="242">
        <v>28000</v>
      </c>
      <c r="F593" s="243"/>
    </row>
    <row r="594" spans="1:6" ht="15.95" customHeight="1" x14ac:dyDescent="0.2">
      <c r="A594" s="73"/>
      <c r="B594" s="297" t="s">
        <v>530</v>
      </c>
      <c r="C594" s="242">
        <v>0</v>
      </c>
      <c r="D594" s="242">
        <v>20000</v>
      </c>
      <c r="E594" s="242">
        <v>20000</v>
      </c>
      <c r="F594" s="243"/>
    </row>
    <row r="595" spans="1:6" ht="15.95" customHeight="1" x14ac:dyDescent="0.2">
      <c r="A595" s="73"/>
      <c r="B595" s="297" t="s">
        <v>531</v>
      </c>
      <c r="C595" s="242">
        <v>0</v>
      </c>
      <c r="D595" s="242">
        <v>28000</v>
      </c>
      <c r="E595" s="242">
        <v>28000</v>
      </c>
      <c r="F595" s="243"/>
    </row>
    <row r="596" spans="1:6" ht="15.95" customHeight="1" thickBot="1" x14ac:dyDescent="0.25">
      <c r="A596" s="73"/>
      <c r="B596" s="297" t="s">
        <v>532</v>
      </c>
      <c r="C596" s="242">
        <v>0</v>
      </c>
      <c r="D596" s="242">
        <v>10000</v>
      </c>
      <c r="E596" s="242">
        <v>10000</v>
      </c>
      <c r="F596" s="243"/>
    </row>
    <row r="597" spans="1:6" ht="15.95" customHeight="1" thickBot="1" x14ac:dyDescent="0.3">
      <c r="A597" s="367">
        <v>3545</v>
      </c>
      <c r="B597" s="368" t="s">
        <v>533</v>
      </c>
      <c r="C597" s="369">
        <f>SUM(C598:C599)</f>
        <v>0</v>
      </c>
      <c r="D597" s="369">
        <f>SUM(D598:D599)</f>
        <v>145100</v>
      </c>
      <c r="E597" s="369">
        <f>SUM(E598:E599)</f>
        <v>145100</v>
      </c>
      <c r="F597" s="294">
        <f>SUM(E597/D597*100)</f>
        <v>100</v>
      </c>
    </row>
    <row r="598" spans="1:6" ht="15.95" customHeight="1" x14ac:dyDescent="0.2">
      <c r="A598" s="69"/>
      <c r="B598" s="345" t="s">
        <v>534</v>
      </c>
      <c r="C598" s="346">
        <v>0</v>
      </c>
      <c r="D598" s="346">
        <v>57100</v>
      </c>
      <c r="E598" s="346">
        <v>57100</v>
      </c>
      <c r="F598" s="332"/>
    </row>
    <row r="599" spans="1:6" ht="15.95" customHeight="1" thickBot="1" x14ac:dyDescent="0.25">
      <c r="A599" s="95"/>
      <c r="B599" s="301" t="s">
        <v>535</v>
      </c>
      <c r="C599" s="251">
        <v>0</v>
      </c>
      <c r="D599" s="251">
        <v>88000</v>
      </c>
      <c r="E599" s="251">
        <v>88000</v>
      </c>
      <c r="F599" s="370"/>
    </row>
    <row r="600" spans="1:6" ht="15.95" customHeight="1" thickBot="1" x14ac:dyDescent="0.3">
      <c r="A600" s="292">
        <v>3549</v>
      </c>
      <c r="B600" s="293" t="s">
        <v>536</v>
      </c>
      <c r="C600" s="255">
        <f>SUM(C601:C611)</f>
        <v>90000</v>
      </c>
      <c r="D600" s="255">
        <f>SUM(D601:D611)</f>
        <v>120200</v>
      </c>
      <c r="E600" s="255">
        <f>SUM(E601:E611)</f>
        <v>88480</v>
      </c>
      <c r="F600" s="294">
        <f>SUM(E600/D600*100)</f>
        <v>73.610648918469209</v>
      </c>
    </row>
    <row r="601" spans="1:6" ht="15.95" customHeight="1" x14ac:dyDescent="0.2">
      <c r="A601" s="69"/>
      <c r="B601" s="345" t="s">
        <v>537</v>
      </c>
      <c r="C601" s="346">
        <v>0</v>
      </c>
      <c r="D601" s="346">
        <v>25200</v>
      </c>
      <c r="E601" s="346">
        <v>25200</v>
      </c>
      <c r="F601" s="347"/>
    </row>
    <row r="602" spans="1:6" ht="15.95" customHeight="1" x14ac:dyDescent="0.2">
      <c r="A602" s="295"/>
      <c r="B602" s="296" t="s">
        <v>538</v>
      </c>
      <c r="C602" s="245">
        <v>0</v>
      </c>
      <c r="D602" s="245">
        <v>5000</v>
      </c>
      <c r="E602" s="245">
        <v>5000</v>
      </c>
      <c r="F602" s="246"/>
    </row>
    <row r="603" spans="1:6" ht="15.95" customHeight="1" x14ac:dyDescent="0.2">
      <c r="A603" s="295"/>
      <c r="B603" s="296" t="s">
        <v>539</v>
      </c>
      <c r="C603" s="245">
        <v>90000</v>
      </c>
      <c r="D603" s="245">
        <v>20060</v>
      </c>
      <c r="E603" s="245"/>
      <c r="F603" s="246"/>
    </row>
    <row r="604" spans="1:6" ht="15.95" customHeight="1" x14ac:dyDescent="0.2">
      <c r="A604" s="73"/>
      <c r="B604" s="364" t="s">
        <v>540</v>
      </c>
      <c r="C604" s="242"/>
      <c r="D604" s="242">
        <v>8940</v>
      </c>
      <c r="E604" s="242">
        <v>6280</v>
      </c>
      <c r="F604" s="243"/>
    </row>
    <row r="605" spans="1:6" ht="15.95" customHeight="1" x14ac:dyDescent="0.2">
      <c r="A605" s="73"/>
      <c r="B605" s="364" t="s">
        <v>541</v>
      </c>
      <c r="C605" s="242"/>
      <c r="D605" s="242">
        <v>9000</v>
      </c>
      <c r="E605" s="242">
        <v>9000</v>
      </c>
      <c r="F605" s="243"/>
    </row>
    <row r="606" spans="1:6" ht="15.95" customHeight="1" x14ac:dyDescent="0.2">
      <c r="A606" s="73"/>
      <c r="B606" s="364" t="s">
        <v>542</v>
      </c>
      <c r="C606" s="242"/>
      <c r="D606" s="242">
        <v>9000</v>
      </c>
      <c r="E606" s="242">
        <v>9000</v>
      </c>
      <c r="F606" s="243"/>
    </row>
    <row r="607" spans="1:6" ht="15.95" customHeight="1" x14ac:dyDescent="0.2">
      <c r="A607" s="73"/>
      <c r="B607" s="364" t="s">
        <v>543</v>
      </c>
      <c r="C607" s="242"/>
      <c r="D607" s="242">
        <v>9000</v>
      </c>
      <c r="E607" s="242">
        <v>9000</v>
      </c>
      <c r="F607" s="243"/>
    </row>
    <row r="608" spans="1:6" ht="15.95" customHeight="1" x14ac:dyDescent="0.2">
      <c r="A608" s="73"/>
      <c r="B608" s="364" t="s">
        <v>544</v>
      </c>
      <c r="C608" s="242"/>
      <c r="D608" s="242">
        <v>7000</v>
      </c>
      <c r="E608" s="242">
        <v>7000</v>
      </c>
      <c r="F608" s="243"/>
    </row>
    <row r="609" spans="1:6" ht="15.95" customHeight="1" x14ac:dyDescent="0.2">
      <c r="A609" s="73"/>
      <c r="B609" s="364" t="s">
        <v>545</v>
      </c>
      <c r="C609" s="242"/>
      <c r="D609" s="242">
        <v>9000</v>
      </c>
      <c r="E609" s="242">
        <v>9000</v>
      </c>
      <c r="F609" s="243"/>
    </row>
    <row r="610" spans="1:6" ht="15.95" customHeight="1" x14ac:dyDescent="0.2">
      <c r="A610" s="73"/>
      <c r="B610" s="364" t="s">
        <v>546</v>
      </c>
      <c r="C610" s="242"/>
      <c r="D610" s="242">
        <v>9000</v>
      </c>
      <c r="E610" s="242">
        <v>9000</v>
      </c>
      <c r="F610" s="243"/>
    </row>
    <row r="611" spans="1:6" ht="15.95" customHeight="1" thickBot="1" x14ac:dyDescent="0.25">
      <c r="A611" s="95"/>
      <c r="B611" s="371" t="s">
        <v>547</v>
      </c>
      <c r="C611" s="251"/>
      <c r="D611" s="251">
        <v>9000</v>
      </c>
      <c r="E611" s="251">
        <v>0</v>
      </c>
      <c r="F611" s="252"/>
    </row>
    <row r="612" spans="1:6" ht="15.95" customHeight="1" thickBot="1" x14ac:dyDescent="0.3">
      <c r="A612" s="302">
        <v>3599</v>
      </c>
      <c r="B612" s="303" t="s">
        <v>548</v>
      </c>
      <c r="C612" s="259">
        <f>SUM(C613:C613)</f>
        <v>5000</v>
      </c>
      <c r="D612" s="259">
        <f>SUM(D613:D613)</f>
        <v>5000</v>
      </c>
      <c r="E612" s="259">
        <f>SUM(E613:E613)</f>
        <v>5000</v>
      </c>
      <c r="F612" s="304">
        <f>SUM(E612/D612*100)</f>
        <v>100</v>
      </c>
    </row>
    <row r="613" spans="1:6" ht="15.95" customHeight="1" thickBot="1" x14ac:dyDescent="0.25">
      <c r="A613" s="348"/>
      <c r="B613" s="349" t="s">
        <v>549</v>
      </c>
      <c r="C613" s="350">
        <v>5000</v>
      </c>
      <c r="D613" s="350">
        <v>5000</v>
      </c>
      <c r="E613" s="350">
        <v>5000</v>
      </c>
      <c r="F613" s="351"/>
    </row>
    <row r="614" spans="1:6" ht="15.95" customHeight="1" thickBot="1" x14ac:dyDescent="0.3">
      <c r="A614" s="292">
        <v>3631</v>
      </c>
      <c r="B614" s="293" t="s">
        <v>144</v>
      </c>
      <c r="C614" s="255">
        <f>SUM(C615:C637)</f>
        <v>4050000</v>
      </c>
      <c r="D614" s="255">
        <f>SUM(D615:D637)</f>
        <v>7287000</v>
      </c>
      <c r="E614" s="255">
        <f>SUM(E615:E637)</f>
        <v>5063353.04</v>
      </c>
      <c r="F614" s="294">
        <f>SUM(E614/D614*100)</f>
        <v>69.484740496775075</v>
      </c>
    </row>
    <row r="615" spans="1:6" ht="15.95" customHeight="1" x14ac:dyDescent="0.2">
      <c r="A615" s="295"/>
      <c r="B615" s="296" t="s">
        <v>550</v>
      </c>
      <c r="C615" s="245">
        <v>3200000</v>
      </c>
      <c r="D615" s="221">
        <v>3200000</v>
      </c>
      <c r="E615" s="221">
        <v>1899920.96</v>
      </c>
      <c r="F615" s="246"/>
    </row>
    <row r="616" spans="1:6" ht="15.95" customHeight="1" x14ac:dyDescent="0.2">
      <c r="A616" s="295"/>
      <c r="B616" s="296" t="s">
        <v>551</v>
      </c>
      <c r="C616" s="245">
        <v>180000</v>
      </c>
      <c r="D616" s="221">
        <v>180000</v>
      </c>
      <c r="E616" s="221">
        <v>178475</v>
      </c>
      <c r="F616" s="246"/>
    </row>
    <row r="617" spans="1:6" ht="15.95" customHeight="1" x14ac:dyDescent="0.2">
      <c r="A617" s="295"/>
      <c r="B617" s="296" t="s">
        <v>552</v>
      </c>
      <c r="C617" s="245">
        <v>0</v>
      </c>
      <c r="D617" s="221">
        <v>634000</v>
      </c>
      <c r="E617" s="221">
        <v>548589.80000000005</v>
      </c>
      <c r="F617" s="246"/>
    </row>
    <row r="618" spans="1:6" ht="15.95" customHeight="1" x14ac:dyDescent="0.2">
      <c r="A618" s="295"/>
      <c r="B618" s="296" t="s">
        <v>553</v>
      </c>
      <c r="C618" s="245">
        <v>0</v>
      </c>
      <c r="D618" s="221">
        <v>249000</v>
      </c>
      <c r="E618" s="221">
        <v>249000</v>
      </c>
      <c r="F618" s="246"/>
    </row>
    <row r="619" spans="1:6" ht="15.95" customHeight="1" x14ac:dyDescent="0.2">
      <c r="A619" s="73"/>
      <c r="B619" s="297" t="s">
        <v>554</v>
      </c>
      <c r="C619" s="242">
        <v>0</v>
      </c>
      <c r="D619" s="323">
        <v>0</v>
      </c>
      <c r="E619" s="323">
        <v>42657.93</v>
      </c>
      <c r="F619" s="243"/>
    </row>
    <row r="620" spans="1:6" ht="15.95" customHeight="1" x14ac:dyDescent="0.2">
      <c r="A620" s="73"/>
      <c r="B620" s="297" t="s">
        <v>555</v>
      </c>
      <c r="C620" s="242">
        <v>0</v>
      </c>
      <c r="D620" s="323">
        <v>0</v>
      </c>
      <c r="E620" s="323">
        <v>79989.11</v>
      </c>
      <c r="F620" s="243"/>
    </row>
    <row r="621" spans="1:6" ht="15.95" customHeight="1" x14ac:dyDescent="0.2">
      <c r="A621" s="73"/>
      <c r="B621" s="297" t="s">
        <v>556</v>
      </c>
      <c r="C621" s="242">
        <v>0</v>
      </c>
      <c r="D621" s="323">
        <v>250000</v>
      </c>
      <c r="E621" s="323">
        <v>203488.4</v>
      </c>
      <c r="F621" s="243"/>
    </row>
    <row r="622" spans="1:6" ht="15.95" customHeight="1" x14ac:dyDescent="0.2">
      <c r="A622" s="73"/>
      <c r="B622" s="297" t="s">
        <v>557</v>
      </c>
      <c r="C622" s="242">
        <v>0</v>
      </c>
      <c r="D622" s="323">
        <v>0</v>
      </c>
      <c r="E622" s="323">
        <v>88053.94</v>
      </c>
      <c r="F622" s="243"/>
    </row>
    <row r="623" spans="1:6" ht="15.95" customHeight="1" x14ac:dyDescent="0.2">
      <c r="A623" s="73"/>
      <c r="B623" s="297" t="s">
        <v>558</v>
      </c>
      <c r="C623" s="242">
        <v>0</v>
      </c>
      <c r="D623" s="323">
        <v>0</v>
      </c>
      <c r="E623" s="323">
        <v>47447.55</v>
      </c>
      <c r="F623" s="243"/>
    </row>
    <row r="624" spans="1:6" ht="15.95" customHeight="1" x14ac:dyDescent="0.2">
      <c r="A624" s="73"/>
      <c r="B624" s="297" t="s">
        <v>871</v>
      </c>
      <c r="C624" s="242">
        <v>0</v>
      </c>
      <c r="D624" s="323">
        <v>0</v>
      </c>
      <c r="E624" s="323">
        <v>112825.24</v>
      </c>
      <c r="F624" s="243"/>
    </row>
    <row r="625" spans="1:7" ht="15.95" customHeight="1" x14ac:dyDescent="0.2">
      <c r="A625" s="73"/>
      <c r="B625" s="296" t="s">
        <v>870</v>
      </c>
      <c r="C625" s="242">
        <v>0</v>
      </c>
      <c r="D625" s="323">
        <v>190000</v>
      </c>
      <c r="E625" s="323">
        <v>18812</v>
      </c>
      <c r="F625" s="243"/>
    </row>
    <row r="626" spans="1:7" ht="15.95" customHeight="1" x14ac:dyDescent="0.2">
      <c r="A626" s="73"/>
      <c r="B626" s="310" t="s">
        <v>559</v>
      </c>
      <c r="C626" s="242">
        <v>0</v>
      </c>
      <c r="D626" s="323">
        <v>100000</v>
      </c>
      <c r="E626" s="323">
        <v>0</v>
      </c>
      <c r="F626" s="243"/>
    </row>
    <row r="627" spans="1:7" ht="15.95" customHeight="1" x14ac:dyDescent="0.2">
      <c r="A627" s="73"/>
      <c r="B627" s="310" t="s">
        <v>560</v>
      </c>
      <c r="C627" s="242">
        <v>0</v>
      </c>
      <c r="D627" s="323">
        <v>280000</v>
      </c>
      <c r="E627" s="323">
        <v>261989.2</v>
      </c>
      <c r="F627" s="243"/>
    </row>
    <row r="628" spans="1:7" ht="15.95" customHeight="1" x14ac:dyDescent="0.2">
      <c r="A628" s="73"/>
      <c r="B628" s="310" t="s">
        <v>561</v>
      </c>
      <c r="C628" s="242">
        <v>0</v>
      </c>
      <c r="D628" s="323">
        <v>195000</v>
      </c>
      <c r="E628" s="323">
        <v>248530.37</v>
      </c>
      <c r="F628" s="243"/>
    </row>
    <row r="629" spans="1:7" ht="15.95" customHeight="1" x14ac:dyDescent="0.2">
      <c r="A629" s="73"/>
      <c r="B629" s="310" t="s">
        <v>562</v>
      </c>
      <c r="C629" s="242">
        <v>0</v>
      </c>
      <c r="D629" s="323">
        <v>96000</v>
      </c>
      <c r="E629" s="323">
        <v>0</v>
      </c>
      <c r="F629" s="243"/>
    </row>
    <row r="630" spans="1:7" ht="15.95" customHeight="1" x14ac:dyDescent="0.2">
      <c r="A630" s="73"/>
      <c r="B630" s="310" t="s">
        <v>563</v>
      </c>
      <c r="C630" s="242">
        <v>0</v>
      </c>
      <c r="D630" s="323">
        <v>420000</v>
      </c>
      <c r="E630" s="323">
        <v>138998</v>
      </c>
      <c r="F630" s="243"/>
    </row>
    <row r="631" spans="1:7" ht="15.95" customHeight="1" x14ac:dyDescent="0.2">
      <c r="A631" s="73"/>
      <c r="B631" s="310" t="s">
        <v>564</v>
      </c>
      <c r="C631" s="242">
        <v>0</v>
      </c>
      <c r="D631" s="323">
        <v>80000</v>
      </c>
      <c r="E631" s="323">
        <v>0</v>
      </c>
      <c r="F631" s="243"/>
    </row>
    <row r="632" spans="1:7" ht="15.95" customHeight="1" x14ac:dyDescent="0.2">
      <c r="A632" s="73"/>
      <c r="B632" s="310" t="s">
        <v>565</v>
      </c>
      <c r="C632" s="242">
        <v>0</v>
      </c>
      <c r="D632" s="323">
        <v>193000</v>
      </c>
      <c r="E632" s="323">
        <v>0</v>
      </c>
      <c r="F632" s="243"/>
    </row>
    <row r="633" spans="1:7" ht="15.95" customHeight="1" x14ac:dyDescent="0.2">
      <c r="A633" s="73"/>
      <c r="B633" s="310" t="s">
        <v>566</v>
      </c>
      <c r="C633" s="242">
        <v>0</v>
      </c>
      <c r="D633" s="323">
        <v>300000</v>
      </c>
      <c r="E633" s="323">
        <v>29000</v>
      </c>
      <c r="F633" s="243"/>
    </row>
    <row r="634" spans="1:7" ht="15.95" customHeight="1" x14ac:dyDescent="0.2">
      <c r="A634" s="73"/>
      <c r="B634" s="297" t="s">
        <v>567</v>
      </c>
      <c r="C634" s="242">
        <v>670000</v>
      </c>
      <c r="D634" s="323">
        <v>920000</v>
      </c>
      <c r="E634" s="323">
        <v>861769.26</v>
      </c>
      <c r="F634" s="243"/>
    </row>
    <row r="635" spans="1:7" ht="15.95" customHeight="1" x14ac:dyDescent="0.2">
      <c r="A635" s="73"/>
      <c r="B635" s="298" t="s">
        <v>568</v>
      </c>
      <c r="C635" s="242">
        <v>0</v>
      </c>
      <c r="D635" s="323">
        <v>0</v>
      </c>
      <c r="E635" s="323">
        <v>12921.59</v>
      </c>
      <c r="F635" s="243"/>
    </row>
    <row r="636" spans="1:7" ht="15.95" customHeight="1" x14ac:dyDescent="0.2">
      <c r="A636" s="73"/>
      <c r="B636" s="298" t="s">
        <v>569</v>
      </c>
      <c r="C636" s="242">
        <v>0</v>
      </c>
      <c r="D636" s="323">
        <v>0</v>
      </c>
      <c r="E636" s="323">
        <v>24729.98</v>
      </c>
      <c r="F636" s="243"/>
    </row>
    <row r="637" spans="1:7" ht="15.95" customHeight="1" thickBot="1" x14ac:dyDescent="0.25">
      <c r="A637" s="90"/>
      <c r="B637" s="298" t="s">
        <v>570</v>
      </c>
      <c r="C637" s="299">
        <v>0</v>
      </c>
      <c r="D637" s="362">
        <v>0</v>
      </c>
      <c r="E637" s="362">
        <v>16154.71</v>
      </c>
      <c r="F637" s="300"/>
    </row>
    <row r="638" spans="1:7" ht="15.95" customHeight="1" thickBot="1" x14ac:dyDescent="0.3">
      <c r="A638" s="292">
        <v>3632</v>
      </c>
      <c r="B638" s="293" t="s">
        <v>571</v>
      </c>
      <c r="C638" s="255">
        <f>SUM(C639:C646)</f>
        <v>7603000</v>
      </c>
      <c r="D638" s="255">
        <f>SUM(D639:D646)</f>
        <v>7928000</v>
      </c>
      <c r="E638" s="255">
        <f>SUM(E639:E646)</f>
        <v>7313614.7400000002</v>
      </c>
      <c r="F638" s="294">
        <f>SUM(E638/D638*100)</f>
        <v>92.250438193743705</v>
      </c>
      <c r="G638" s="414"/>
    </row>
    <row r="639" spans="1:7" ht="15.95" customHeight="1" x14ac:dyDescent="0.2">
      <c r="A639" s="295"/>
      <c r="B639" s="296" t="s">
        <v>572</v>
      </c>
      <c r="C639" s="245">
        <v>40000</v>
      </c>
      <c r="D639" s="245">
        <v>40000</v>
      </c>
      <c r="E639" s="245">
        <v>44179.91</v>
      </c>
      <c r="F639" s="246"/>
      <c r="G639" s="421"/>
    </row>
    <row r="640" spans="1:7" ht="15.95" customHeight="1" x14ac:dyDescent="0.2">
      <c r="A640" s="73"/>
      <c r="B640" s="297" t="s">
        <v>573</v>
      </c>
      <c r="C640" s="242">
        <v>0</v>
      </c>
      <c r="D640" s="242">
        <v>0</v>
      </c>
      <c r="E640" s="242">
        <v>12000</v>
      </c>
      <c r="F640" s="243"/>
    </row>
    <row r="641" spans="1:6" ht="15.95" customHeight="1" x14ac:dyDescent="0.2">
      <c r="A641" s="73"/>
      <c r="B641" s="297" t="s">
        <v>574</v>
      </c>
      <c r="C641" s="242">
        <v>0</v>
      </c>
      <c r="D641" s="242">
        <v>80000</v>
      </c>
      <c r="E641" s="242">
        <v>0</v>
      </c>
      <c r="F641" s="243"/>
    </row>
    <row r="642" spans="1:6" ht="15.95" customHeight="1" x14ac:dyDescent="0.2">
      <c r="A642" s="73"/>
      <c r="B642" s="297" t="s">
        <v>575</v>
      </c>
      <c r="C642" s="242">
        <v>1420000</v>
      </c>
      <c r="D642" s="242">
        <v>1665000</v>
      </c>
      <c r="E642" s="242">
        <v>1634531.6</v>
      </c>
      <c r="F642" s="243"/>
    </row>
    <row r="643" spans="1:6" ht="15.95" customHeight="1" x14ac:dyDescent="0.2">
      <c r="A643" s="90"/>
      <c r="B643" s="298" t="s">
        <v>576</v>
      </c>
      <c r="C643" s="299">
        <v>4500000</v>
      </c>
      <c r="D643" s="299">
        <v>4500000</v>
      </c>
      <c r="E643" s="299">
        <v>4044474.72</v>
      </c>
      <c r="F643" s="300"/>
    </row>
    <row r="644" spans="1:6" ht="15.95" customHeight="1" x14ac:dyDescent="0.2">
      <c r="A644" s="90"/>
      <c r="B644" s="298" t="s">
        <v>577</v>
      </c>
      <c r="C644" s="299">
        <v>1500000</v>
      </c>
      <c r="D644" s="299">
        <v>1500000</v>
      </c>
      <c r="E644" s="299">
        <v>1490400.2</v>
      </c>
      <c r="F644" s="300"/>
    </row>
    <row r="645" spans="1:6" ht="15.95" customHeight="1" x14ac:dyDescent="0.2">
      <c r="A645" s="90"/>
      <c r="B645" s="298" t="s">
        <v>578</v>
      </c>
      <c r="C645" s="299">
        <v>83000</v>
      </c>
      <c r="D645" s="299">
        <v>83000</v>
      </c>
      <c r="E645" s="299">
        <v>5000</v>
      </c>
      <c r="F645" s="300"/>
    </row>
    <row r="646" spans="1:6" ht="15.95" customHeight="1" thickBot="1" x14ac:dyDescent="0.25">
      <c r="A646" s="90"/>
      <c r="B646" s="298" t="s">
        <v>569</v>
      </c>
      <c r="C646" s="299">
        <v>60000</v>
      </c>
      <c r="D646" s="299">
        <v>60000</v>
      </c>
      <c r="E646" s="299">
        <v>83028.31</v>
      </c>
      <c r="F646" s="300"/>
    </row>
    <row r="647" spans="1:6" ht="15.95" customHeight="1" thickBot="1" x14ac:dyDescent="0.3">
      <c r="A647" s="292">
        <v>3633</v>
      </c>
      <c r="B647" s="293" t="s">
        <v>579</v>
      </c>
      <c r="C647" s="255">
        <f>SUM(C648:C649)</f>
        <v>0</v>
      </c>
      <c r="D647" s="255">
        <f>SUM(D648:D649)</f>
        <v>255000</v>
      </c>
      <c r="E647" s="255">
        <f>SUM(E648:E649)</f>
        <v>201992.56</v>
      </c>
      <c r="F647" s="294">
        <f>SUM(E647/D647*100)</f>
        <v>79.212768627450984</v>
      </c>
    </row>
    <row r="648" spans="1:6" ht="15.95" customHeight="1" x14ac:dyDescent="0.25">
      <c r="A648" s="69"/>
      <c r="B648" s="372" t="s">
        <v>580</v>
      </c>
      <c r="C648" s="346">
        <v>0</v>
      </c>
      <c r="D648" s="346">
        <v>50000</v>
      </c>
      <c r="E648" s="346">
        <v>0</v>
      </c>
      <c r="F648" s="347"/>
    </row>
    <row r="649" spans="1:6" ht="15.95" customHeight="1" thickBot="1" x14ac:dyDescent="0.25">
      <c r="A649" s="373"/>
      <c r="B649" s="374" t="s">
        <v>581</v>
      </c>
      <c r="C649" s="375">
        <v>0</v>
      </c>
      <c r="D649" s="375">
        <v>205000</v>
      </c>
      <c r="E649" s="375">
        <v>201992.56</v>
      </c>
      <c r="F649" s="376"/>
    </row>
    <row r="650" spans="1:6" ht="15.95" customHeight="1" thickBot="1" x14ac:dyDescent="0.3">
      <c r="A650" s="292">
        <v>3635</v>
      </c>
      <c r="B650" s="293" t="s">
        <v>582</v>
      </c>
      <c r="C650" s="255">
        <f>SUM(C651:C651)</f>
        <v>250000</v>
      </c>
      <c r="D650" s="255">
        <f>SUM(D651:D651)</f>
        <v>250000</v>
      </c>
      <c r="E650" s="255">
        <f>SUM(E651:E651)</f>
        <v>0</v>
      </c>
      <c r="F650" s="304">
        <f>SUM(E650/D650*100)</f>
        <v>0</v>
      </c>
    </row>
    <row r="651" spans="1:6" ht="15.95" customHeight="1" thickBot="1" x14ac:dyDescent="0.25">
      <c r="A651" s="377"/>
      <c r="B651" s="378" t="s">
        <v>583</v>
      </c>
      <c r="C651" s="379">
        <v>250000</v>
      </c>
      <c r="D651" s="379">
        <v>250000</v>
      </c>
      <c r="E651" s="379">
        <v>0</v>
      </c>
      <c r="F651" s="380"/>
    </row>
    <row r="652" spans="1:6" ht="15.95" customHeight="1" thickBot="1" x14ac:dyDescent="0.3">
      <c r="A652" s="302">
        <v>3639</v>
      </c>
      <c r="B652" s="303" t="s">
        <v>584</v>
      </c>
      <c r="C652" s="259">
        <f>SUM(C653:C689)</f>
        <v>10853000</v>
      </c>
      <c r="D652" s="259">
        <f>SUM(D653:D689)</f>
        <v>25990850</v>
      </c>
      <c r="E652" s="259">
        <f>SUM(E653:E689)</f>
        <v>5920936.4099999992</v>
      </c>
      <c r="F652" s="304">
        <f>SUM(E652/D652*100)</f>
        <v>22.780849452788189</v>
      </c>
    </row>
    <row r="653" spans="1:6" ht="15.95" customHeight="1" x14ac:dyDescent="0.2">
      <c r="A653" s="295"/>
      <c r="B653" s="296" t="s">
        <v>585</v>
      </c>
      <c r="C653" s="221">
        <v>95000</v>
      </c>
      <c r="D653" s="221">
        <v>95000</v>
      </c>
      <c r="E653" s="221">
        <v>61537</v>
      </c>
      <c r="F653" s="246"/>
    </row>
    <row r="654" spans="1:6" ht="15.95" customHeight="1" x14ac:dyDescent="0.2">
      <c r="A654" s="73"/>
      <c r="B654" s="297" t="s">
        <v>586</v>
      </c>
      <c r="C654" s="323">
        <v>20000</v>
      </c>
      <c r="D654" s="323">
        <v>20000</v>
      </c>
      <c r="E654" s="323">
        <v>0</v>
      </c>
      <c r="F654" s="243"/>
    </row>
    <row r="655" spans="1:6" ht="15.95" customHeight="1" x14ac:dyDescent="0.2">
      <c r="A655" s="73"/>
      <c r="B655" s="297" t="s">
        <v>587</v>
      </c>
      <c r="C655" s="323">
        <v>80000</v>
      </c>
      <c r="D655" s="323">
        <v>180000</v>
      </c>
      <c r="E655" s="323">
        <v>120231</v>
      </c>
      <c r="F655" s="243"/>
    </row>
    <row r="656" spans="1:6" ht="15.95" customHeight="1" x14ac:dyDescent="0.2">
      <c r="A656" s="73"/>
      <c r="B656" s="297" t="s">
        <v>588</v>
      </c>
      <c r="C656" s="323">
        <v>0</v>
      </c>
      <c r="D656" s="323">
        <v>0</v>
      </c>
      <c r="E656" s="323">
        <v>0</v>
      </c>
      <c r="F656" s="243"/>
    </row>
    <row r="657" spans="1:6" ht="15.95" customHeight="1" x14ac:dyDescent="0.2">
      <c r="A657" s="73"/>
      <c r="B657" s="297" t="s">
        <v>589</v>
      </c>
      <c r="C657" s="323">
        <v>1000000</v>
      </c>
      <c r="D657" s="323">
        <v>1000000</v>
      </c>
      <c r="E657" s="323">
        <v>23470</v>
      </c>
      <c r="F657" s="243"/>
    </row>
    <row r="658" spans="1:6" ht="15.95" customHeight="1" x14ac:dyDescent="0.2">
      <c r="A658" s="73"/>
      <c r="B658" s="297" t="s">
        <v>590</v>
      </c>
      <c r="C658" s="323">
        <v>336032</v>
      </c>
      <c r="D658" s="323">
        <v>336032</v>
      </c>
      <c r="E658" s="323"/>
      <c r="F658" s="243"/>
    </row>
    <row r="659" spans="1:6" ht="15.95" customHeight="1" x14ac:dyDescent="0.2">
      <c r="A659" s="73"/>
      <c r="B659" s="364" t="s">
        <v>591</v>
      </c>
      <c r="C659" s="323"/>
      <c r="D659" s="323"/>
      <c r="E659" s="323">
        <v>21517.5</v>
      </c>
      <c r="F659" s="243"/>
    </row>
    <row r="660" spans="1:6" ht="15.95" customHeight="1" x14ac:dyDescent="0.2">
      <c r="A660" s="73"/>
      <c r="B660" s="364" t="s">
        <v>592</v>
      </c>
      <c r="C660" s="323"/>
      <c r="D660" s="323"/>
      <c r="E660" s="323">
        <v>13798</v>
      </c>
      <c r="F660" s="243"/>
    </row>
    <row r="661" spans="1:6" ht="15.95" customHeight="1" x14ac:dyDescent="0.2">
      <c r="A661" s="73"/>
      <c r="B661" s="364" t="s">
        <v>593</v>
      </c>
      <c r="C661" s="323"/>
      <c r="D661" s="323"/>
      <c r="E661" s="323">
        <v>40873.760000000002</v>
      </c>
      <c r="F661" s="243"/>
    </row>
    <row r="662" spans="1:6" ht="15.95" customHeight="1" x14ac:dyDescent="0.2">
      <c r="A662" s="73"/>
      <c r="B662" s="364" t="s">
        <v>872</v>
      </c>
      <c r="C662" s="323"/>
      <c r="D662" s="323"/>
      <c r="E662" s="323">
        <v>80752</v>
      </c>
      <c r="F662" s="243"/>
    </row>
    <row r="663" spans="1:6" ht="15.95" customHeight="1" x14ac:dyDescent="0.2">
      <c r="A663" s="73"/>
      <c r="B663" s="364" t="s">
        <v>594</v>
      </c>
      <c r="C663" s="323"/>
      <c r="D663" s="323"/>
      <c r="E663" s="323">
        <v>1353</v>
      </c>
      <c r="F663" s="243"/>
    </row>
    <row r="664" spans="1:6" ht="15.95" customHeight="1" x14ac:dyDescent="0.2">
      <c r="A664" s="73"/>
      <c r="B664" s="297" t="s">
        <v>595</v>
      </c>
      <c r="C664" s="323">
        <v>183968</v>
      </c>
      <c r="D664" s="323">
        <v>183968</v>
      </c>
      <c r="E664" s="323">
        <v>183968</v>
      </c>
      <c r="F664" s="243"/>
    </row>
    <row r="665" spans="1:6" ht="14.25" x14ac:dyDescent="0.2">
      <c r="A665" s="73"/>
      <c r="B665" s="297" t="s">
        <v>596</v>
      </c>
      <c r="C665" s="323">
        <v>3085000</v>
      </c>
      <c r="D665" s="323">
        <v>3085000</v>
      </c>
      <c r="E665" s="323">
        <v>0</v>
      </c>
      <c r="F665" s="243"/>
    </row>
    <row r="666" spans="1:6" ht="14.25" x14ac:dyDescent="0.2">
      <c r="A666" s="73"/>
      <c r="B666" s="297" t="s">
        <v>873</v>
      </c>
      <c r="C666" s="323">
        <v>0</v>
      </c>
      <c r="D666" s="323">
        <v>0</v>
      </c>
      <c r="E666" s="323">
        <v>100</v>
      </c>
      <c r="F666" s="243"/>
    </row>
    <row r="667" spans="1:6" ht="15.95" customHeight="1" x14ac:dyDescent="0.2">
      <c r="A667" s="73"/>
      <c r="B667" s="297" t="s">
        <v>597</v>
      </c>
      <c r="C667" s="323">
        <v>2000000</v>
      </c>
      <c r="D667" s="323">
        <v>14711850</v>
      </c>
      <c r="E667" s="323">
        <v>3767863</v>
      </c>
      <c r="F667" s="243"/>
    </row>
    <row r="668" spans="1:6" ht="15.95" customHeight="1" x14ac:dyDescent="0.2">
      <c r="A668" s="73"/>
      <c r="B668" s="318" t="s">
        <v>598</v>
      </c>
      <c r="C668" s="323">
        <v>0</v>
      </c>
      <c r="D668" s="323">
        <v>45000</v>
      </c>
      <c r="E668" s="323">
        <v>20285</v>
      </c>
      <c r="F668" s="243"/>
    </row>
    <row r="669" spans="1:6" ht="15.95" customHeight="1" x14ac:dyDescent="0.2">
      <c r="A669" s="73"/>
      <c r="B669" s="297" t="s">
        <v>599</v>
      </c>
      <c r="C669" s="323">
        <v>0</v>
      </c>
      <c r="D669" s="323">
        <v>250000</v>
      </c>
      <c r="E669" s="323">
        <v>0</v>
      </c>
      <c r="F669" s="243"/>
    </row>
    <row r="670" spans="1:6" ht="15.95" customHeight="1" x14ac:dyDescent="0.2">
      <c r="A670" s="73"/>
      <c r="B670" s="297" t="s">
        <v>600</v>
      </c>
      <c r="C670" s="323">
        <v>0</v>
      </c>
      <c r="D670" s="323">
        <v>200000</v>
      </c>
      <c r="E670" s="323">
        <v>0</v>
      </c>
      <c r="F670" s="243"/>
    </row>
    <row r="671" spans="1:6" ht="15.95" customHeight="1" x14ac:dyDescent="0.2">
      <c r="A671" s="73"/>
      <c r="B671" s="297" t="s">
        <v>601</v>
      </c>
      <c r="C671" s="323">
        <v>400000</v>
      </c>
      <c r="D671" s="323">
        <v>760000</v>
      </c>
      <c r="E671" s="323">
        <v>233205</v>
      </c>
      <c r="F671" s="243"/>
    </row>
    <row r="672" spans="1:6" ht="15.95" customHeight="1" x14ac:dyDescent="0.2">
      <c r="A672" s="73"/>
      <c r="B672" s="297" t="s">
        <v>602</v>
      </c>
      <c r="C672" s="323">
        <v>15000</v>
      </c>
      <c r="D672" s="323">
        <v>15000</v>
      </c>
      <c r="E672" s="323">
        <v>1431</v>
      </c>
      <c r="F672" s="243"/>
    </row>
    <row r="673" spans="1:6" ht="15.95" customHeight="1" x14ac:dyDescent="0.2">
      <c r="A673" s="73"/>
      <c r="B673" s="297" t="s">
        <v>603</v>
      </c>
      <c r="C673" s="323">
        <v>0</v>
      </c>
      <c r="D673" s="323">
        <v>25000</v>
      </c>
      <c r="E673" s="323">
        <v>5847.31</v>
      </c>
      <c r="F673" s="243"/>
    </row>
    <row r="674" spans="1:6" ht="15.95" customHeight="1" x14ac:dyDescent="0.2">
      <c r="A674" s="73"/>
      <c r="B674" s="297" t="s">
        <v>604</v>
      </c>
      <c r="C674" s="323">
        <v>50000</v>
      </c>
      <c r="D674" s="323">
        <v>25000</v>
      </c>
      <c r="E674" s="323">
        <v>27924.71</v>
      </c>
      <c r="F674" s="243"/>
    </row>
    <row r="675" spans="1:6" ht="15.95" customHeight="1" x14ac:dyDescent="0.2">
      <c r="A675" s="73"/>
      <c r="B675" s="297" t="s">
        <v>605</v>
      </c>
      <c r="C675" s="323">
        <v>5000</v>
      </c>
      <c r="D675" s="323">
        <v>5000</v>
      </c>
      <c r="E675" s="323">
        <v>968</v>
      </c>
      <c r="F675" s="243"/>
    </row>
    <row r="676" spans="1:6" ht="15.95" customHeight="1" x14ac:dyDescent="0.2">
      <c r="A676" s="73"/>
      <c r="B676" s="297" t="s">
        <v>606</v>
      </c>
      <c r="C676" s="323">
        <v>180000</v>
      </c>
      <c r="D676" s="323">
        <v>163000</v>
      </c>
      <c r="E676" s="323">
        <v>35600</v>
      </c>
      <c r="F676" s="243"/>
    </row>
    <row r="677" spans="1:6" ht="15.95" customHeight="1" x14ac:dyDescent="0.2">
      <c r="A677" s="73"/>
      <c r="B677" s="297" t="s">
        <v>607</v>
      </c>
      <c r="C677" s="323">
        <v>300000</v>
      </c>
      <c r="D677" s="323">
        <v>302000</v>
      </c>
      <c r="E677" s="323">
        <v>209823.45</v>
      </c>
      <c r="F677" s="243"/>
    </row>
    <row r="678" spans="1:6" ht="15.95" customHeight="1" x14ac:dyDescent="0.2">
      <c r="A678" s="73"/>
      <c r="B678" s="297" t="s">
        <v>608</v>
      </c>
      <c r="C678" s="323">
        <v>50000</v>
      </c>
      <c r="D678" s="323">
        <v>50000</v>
      </c>
      <c r="E678" s="323">
        <v>20000</v>
      </c>
      <c r="F678" s="243"/>
    </row>
    <row r="679" spans="1:6" ht="15.95" customHeight="1" x14ac:dyDescent="0.2">
      <c r="A679" s="73"/>
      <c r="B679" s="297" t="s">
        <v>609</v>
      </c>
      <c r="C679" s="323">
        <v>10000</v>
      </c>
      <c r="D679" s="323">
        <v>4000</v>
      </c>
      <c r="E679" s="323">
        <v>3546</v>
      </c>
      <c r="F679" s="243"/>
    </row>
    <row r="680" spans="1:6" ht="15.95" customHeight="1" x14ac:dyDescent="0.2">
      <c r="A680" s="73"/>
      <c r="B680" s="297" t="s">
        <v>610</v>
      </c>
      <c r="C680" s="323">
        <v>50000</v>
      </c>
      <c r="D680" s="323">
        <v>50000</v>
      </c>
      <c r="E680" s="323">
        <v>9000</v>
      </c>
      <c r="F680" s="243"/>
    </row>
    <row r="681" spans="1:6" ht="15.95" customHeight="1" x14ac:dyDescent="0.2">
      <c r="A681" s="73"/>
      <c r="B681" s="297" t="s">
        <v>611</v>
      </c>
      <c r="C681" s="323">
        <v>200000</v>
      </c>
      <c r="D681" s="323">
        <v>198000</v>
      </c>
      <c r="E681" s="323">
        <v>0</v>
      </c>
      <c r="F681" s="243"/>
    </row>
    <row r="682" spans="1:6" ht="15.95" customHeight="1" x14ac:dyDescent="0.2">
      <c r="A682" s="381"/>
      <c r="B682" s="363" t="s">
        <v>612</v>
      </c>
      <c r="C682" s="323">
        <v>300000</v>
      </c>
      <c r="D682" s="323">
        <v>711000</v>
      </c>
      <c r="E682" s="323">
        <v>364731.1</v>
      </c>
      <c r="F682" s="324"/>
    </row>
    <row r="683" spans="1:6" ht="15.95" customHeight="1" x14ac:dyDescent="0.2">
      <c r="A683" s="73"/>
      <c r="B683" s="297" t="s">
        <v>613</v>
      </c>
      <c r="C683" s="323"/>
      <c r="D683" s="323">
        <v>23000</v>
      </c>
      <c r="E683" s="323">
        <v>24974.43</v>
      </c>
      <c r="F683" s="243"/>
    </row>
    <row r="684" spans="1:6" ht="15.95" customHeight="1" x14ac:dyDescent="0.2">
      <c r="A684" s="90"/>
      <c r="B684" s="298" t="s">
        <v>614</v>
      </c>
      <c r="C684" s="362">
        <v>71000</v>
      </c>
      <c r="D684" s="362">
        <v>71000</v>
      </c>
      <c r="E684" s="362">
        <v>72181</v>
      </c>
      <c r="F684" s="300"/>
    </row>
    <row r="685" spans="1:6" ht="15.95" customHeight="1" x14ac:dyDescent="0.2">
      <c r="A685" s="90"/>
      <c r="B685" s="298" t="s">
        <v>615</v>
      </c>
      <c r="C685" s="362">
        <v>242000</v>
      </c>
      <c r="D685" s="362">
        <v>242000</v>
      </c>
      <c r="E685" s="362">
        <v>242000</v>
      </c>
      <c r="F685" s="300"/>
    </row>
    <row r="686" spans="1:6" ht="15.95" customHeight="1" x14ac:dyDescent="0.2">
      <c r="A686" s="90"/>
      <c r="B686" s="298" t="s">
        <v>616</v>
      </c>
      <c r="C686" s="362">
        <v>1700000</v>
      </c>
      <c r="D686" s="362">
        <v>1700000</v>
      </c>
      <c r="E686" s="362">
        <v>0</v>
      </c>
      <c r="F686" s="300"/>
    </row>
    <row r="687" spans="1:6" ht="15.95" customHeight="1" x14ac:dyDescent="0.2">
      <c r="A687" s="90"/>
      <c r="B687" s="298" t="s">
        <v>617</v>
      </c>
      <c r="C687" s="362">
        <v>150000</v>
      </c>
      <c r="D687" s="362">
        <v>700000</v>
      </c>
      <c r="E687" s="362">
        <v>54450</v>
      </c>
      <c r="F687" s="300"/>
    </row>
    <row r="688" spans="1:6" ht="15.95" customHeight="1" x14ac:dyDescent="0.2">
      <c r="A688" s="90"/>
      <c r="B688" s="298" t="s">
        <v>618</v>
      </c>
      <c r="C688" s="362">
        <v>0</v>
      </c>
      <c r="D688" s="362">
        <v>560000</v>
      </c>
      <c r="E688" s="362">
        <v>0</v>
      </c>
      <c r="F688" s="300"/>
    </row>
    <row r="689" spans="1:6" ht="15.95" customHeight="1" thickBot="1" x14ac:dyDescent="0.25">
      <c r="A689" s="90"/>
      <c r="B689" s="298" t="s">
        <v>567</v>
      </c>
      <c r="C689" s="362">
        <v>330000</v>
      </c>
      <c r="D689" s="362">
        <v>280000</v>
      </c>
      <c r="E689" s="362">
        <v>279506.15000000002</v>
      </c>
      <c r="F689" s="300"/>
    </row>
    <row r="690" spans="1:6" ht="15.95" customHeight="1" thickBot="1" x14ac:dyDescent="0.3">
      <c r="A690" s="292">
        <v>3722</v>
      </c>
      <c r="B690" s="293" t="s">
        <v>619</v>
      </c>
      <c r="C690" s="255">
        <f>SUM(C691:C697)</f>
        <v>8200000</v>
      </c>
      <c r="D690" s="255">
        <f>SUM(D691:D697)</f>
        <v>9291550</v>
      </c>
      <c r="E690" s="255">
        <f>SUM(E691:E697)</f>
        <v>9219170.1799999997</v>
      </c>
      <c r="F690" s="294">
        <f>SUM(E690/D690*100)</f>
        <v>99.221014577761508</v>
      </c>
    </row>
    <row r="691" spans="1:6" ht="15.95" customHeight="1" x14ac:dyDescent="0.2">
      <c r="A691" s="295"/>
      <c r="B691" s="296" t="s">
        <v>620</v>
      </c>
      <c r="C691" s="245">
        <v>250000</v>
      </c>
      <c r="D691" s="245">
        <v>250000</v>
      </c>
      <c r="E691" s="245">
        <v>248856</v>
      </c>
      <c r="F691" s="246"/>
    </row>
    <row r="692" spans="1:6" ht="15.95" customHeight="1" x14ac:dyDescent="0.2">
      <c r="A692" s="295"/>
      <c r="B692" s="296" t="s">
        <v>621</v>
      </c>
      <c r="C692" s="245">
        <v>0</v>
      </c>
      <c r="D692" s="245">
        <v>66550</v>
      </c>
      <c r="E692" s="245">
        <v>0</v>
      </c>
      <c r="F692" s="246"/>
    </row>
    <row r="693" spans="1:6" ht="15.95" customHeight="1" x14ac:dyDescent="0.2">
      <c r="A693" s="73"/>
      <c r="B693" s="297" t="s">
        <v>312</v>
      </c>
      <c r="C693" s="242">
        <v>7950000</v>
      </c>
      <c r="D693" s="242">
        <v>8975000</v>
      </c>
      <c r="E693" s="242">
        <v>7636847.2000000002</v>
      </c>
      <c r="F693" s="243"/>
    </row>
    <row r="694" spans="1:6" ht="15.95" customHeight="1" x14ac:dyDescent="0.2">
      <c r="A694" s="73"/>
      <c r="B694" s="297" t="s">
        <v>313</v>
      </c>
      <c r="C694" s="242">
        <v>0</v>
      </c>
      <c r="D694" s="242">
        <v>0</v>
      </c>
      <c r="E694" s="242">
        <v>276256.46999999997</v>
      </c>
      <c r="F694" s="243"/>
    </row>
    <row r="695" spans="1:6" ht="15.95" customHeight="1" x14ac:dyDescent="0.2">
      <c r="A695" s="73"/>
      <c r="B695" s="297" t="s">
        <v>314</v>
      </c>
      <c r="C695" s="242">
        <v>0</v>
      </c>
      <c r="D695" s="242">
        <v>0</v>
      </c>
      <c r="E695" s="242">
        <v>339133.58</v>
      </c>
      <c r="F695" s="243"/>
    </row>
    <row r="696" spans="1:6" ht="15.95" customHeight="1" x14ac:dyDescent="0.2">
      <c r="A696" s="73"/>
      <c r="B696" s="297" t="s">
        <v>315</v>
      </c>
      <c r="C696" s="242">
        <v>0</v>
      </c>
      <c r="D696" s="242">
        <v>0</v>
      </c>
      <c r="E696" s="242">
        <v>483775.4</v>
      </c>
      <c r="F696" s="243"/>
    </row>
    <row r="697" spans="1:6" ht="15" thickBot="1" x14ac:dyDescent="0.25">
      <c r="A697" s="90"/>
      <c r="B697" s="298" t="s">
        <v>316</v>
      </c>
      <c r="C697" s="299">
        <v>0</v>
      </c>
      <c r="D697" s="299">
        <v>0</v>
      </c>
      <c r="E697" s="299">
        <v>234301.53</v>
      </c>
      <c r="F697" s="300"/>
    </row>
    <row r="698" spans="1:6" ht="15.95" customHeight="1" thickBot="1" x14ac:dyDescent="0.3">
      <c r="A698" s="367">
        <v>3725</v>
      </c>
      <c r="B698" s="368" t="s">
        <v>622</v>
      </c>
      <c r="C698" s="369">
        <f>SUM(C699:C701)</f>
        <v>850000</v>
      </c>
      <c r="D698" s="369">
        <f>SUM(D699:D701)</f>
        <v>850000</v>
      </c>
      <c r="E698" s="369">
        <f>SUM(E699:E701)</f>
        <v>427248.42000000004</v>
      </c>
      <c r="F698" s="294">
        <f>SUM(E698/D698*100)</f>
        <v>50.264520000000005</v>
      </c>
    </row>
    <row r="699" spans="1:6" ht="15.95" customHeight="1" x14ac:dyDescent="0.2">
      <c r="A699" s="382"/>
      <c r="B699" s="383" t="s">
        <v>623</v>
      </c>
      <c r="C699" s="384">
        <v>500000</v>
      </c>
      <c r="D699" s="384">
        <v>500000</v>
      </c>
      <c r="E699" s="384">
        <v>74403.520000000004</v>
      </c>
      <c r="F699" s="131"/>
    </row>
    <row r="700" spans="1:6" ht="15.95" customHeight="1" x14ac:dyDescent="0.2">
      <c r="A700" s="73"/>
      <c r="B700" s="297" t="s">
        <v>624</v>
      </c>
      <c r="C700" s="242">
        <v>100000</v>
      </c>
      <c r="D700" s="242">
        <v>100000</v>
      </c>
      <c r="E700" s="242">
        <v>148375.94</v>
      </c>
      <c r="F700" s="243"/>
    </row>
    <row r="701" spans="1:6" ht="15.95" customHeight="1" thickBot="1" x14ac:dyDescent="0.25">
      <c r="A701" s="90"/>
      <c r="B701" s="298" t="s">
        <v>625</v>
      </c>
      <c r="C701" s="299">
        <v>250000</v>
      </c>
      <c r="D701" s="299">
        <v>250000</v>
      </c>
      <c r="E701" s="299">
        <v>204468.96</v>
      </c>
      <c r="F701" s="300"/>
    </row>
    <row r="702" spans="1:6" ht="15.95" customHeight="1" thickBot="1" x14ac:dyDescent="0.3">
      <c r="A702" s="292">
        <v>3727</v>
      </c>
      <c r="B702" s="293" t="s">
        <v>626</v>
      </c>
      <c r="C702" s="255">
        <f>SUM(C703:C707)</f>
        <v>6400000</v>
      </c>
      <c r="D702" s="255">
        <v>6400000</v>
      </c>
      <c r="E702" s="255">
        <f>SUM(E703:E707)</f>
        <v>6385922.9900000002</v>
      </c>
      <c r="F702" s="294">
        <f>SUM(E702/D702*100)</f>
        <v>99.78004671875</v>
      </c>
    </row>
    <row r="703" spans="1:6" ht="15.95" customHeight="1" x14ac:dyDescent="0.2">
      <c r="A703" s="295"/>
      <c r="B703" s="296" t="s">
        <v>312</v>
      </c>
      <c r="C703" s="245">
        <v>6400000</v>
      </c>
      <c r="D703" s="245">
        <v>6400000</v>
      </c>
      <c r="E703" s="245">
        <v>5821032.7599999998</v>
      </c>
      <c r="F703" s="246"/>
    </row>
    <row r="704" spans="1:6" ht="15.95" customHeight="1" x14ac:dyDescent="0.2">
      <c r="A704" s="73"/>
      <c r="B704" s="297" t="s">
        <v>313</v>
      </c>
      <c r="C704" s="242">
        <v>0</v>
      </c>
      <c r="D704" s="242">
        <v>0</v>
      </c>
      <c r="E704" s="242">
        <v>91497.16</v>
      </c>
      <c r="F704" s="243"/>
    </row>
    <row r="705" spans="1:7" ht="15.95" customHeight="1" x14ac:dyDescent="0.2">
      <c r="A705" s="73"/>
      <c r="B705" s="297" t="s">
        <v>314</v>
      </c>
      <c r="C705" s="242">
        <v>0</v>
      </c>
      <c r="D705" s="242">
        <v>0</v>
      </c>
      <c r="E705" s="242">
        <v>185204.92</v>
      </c>
      <c r="F705" s="243"/>
    </row>
    <row r="706" spans="1:7" ht="15.95" customHeight="1" x14ac:dyDescent="0.2">
      <c r="A706" s="73"/>
      <c r="B706" s="297" t="s">
        <v>315</v>
      </c>
      <c r="C706" s="242">
        <v>0</v>
      </c>
      <c r="D706" s="242">
        <v>0</v>
      </c>
      <c r="E706" s="242">
        <v>228639.67</v>
      </c>
      <c r="F706" s="243"/>
    </row>
    <row r="707" spans="1:7" ht="15.95" customHeight="1" thickBot="1" x14ac:dyDescent="0.25">
      <c r="A707" s="90"/>
      <c r="B707" s="298" t="s">
        <v>316</v>
      </c>
      <c r="C707" s="299">
        <v>0</v>
      </c>
      <c r="D707" s="299">
        <v>0</v>
      </c>
      <c r="E707" s="299">
        <v>59548.480000000003</v>
      </c>
      <c r="F707" s="300"/>
    </row>
    <row r="708" spans="1:7" ht="15.95" customHeight="1" thickBot="1" x14ac:dyDescent="0.3">
      <c r="A708" s="292">
        <v>3728</v>
      </c>
      <c r="B708" s="293" t="s">
        <v>627</v>
      </c>
      <c r="C708" s="255">
        <f>SUM(C709:C709)</f>
        <v>20000</v>
      </c>
      <c r="D708" s="255">
        <f>SUM(D709:D709)</f>
        <v>20000</v>
      </c>
      <c r="E708" s="255">
        <f>SUM(E709:E709)</f>
        <v>0</v>
      </c>
      <c r="F708" s="294">
        <f>SUM(E708/D708*100)</f>
        <v>0</v>
      </c>
    </row>
    <row r="709" spans="1:7" ht="15.95" customHeight="1" thickBot="1" x14ac:dyDescent="0.25">
      <c r="A709" s="295"/>
      <c r="B709" s="296" t="s">
        <v>628</v>
      </c>
      <c r="C709" s="245">
        <v>20000</v>
      </c>
      <c r="D709" s="245">
        <v>20000</v>
      </c>
      <c r="E709" s="245">
        <v>0</v>
      </c>
      <c r="F709" s="246"/>
    </row>
    <row r="710" spans="1:7" ht="15.95" customHeight="1" thickBot="1" x14ac:dyDescent="0.3">
      <c r="A710" s="292">
        <v>3729</v>
      </c>
      <c r="B710" s="293" t="s">
        <v>164</v>
      </c>
      <c r="C710" s="255">
        <f>SUM(C711:C712)</f>
        <v>210000</v>
      </c>
      <c r="D710" s="255">
        <f>SUM(D711:D712)</f>
        <v>210000</v>
      </c>
      <c r="E710" s="255">
        <f>SUM(E711:E712)</f>
        <v>164931.48000000001</v>
      </c>
      <c r="F710" s="294">
        <f>SUM(E710/D710*100)</f>
        <v>78.538800000000009</v>
      </c>
    </row>
    <row r="711" spans="1:7" ht="15.95" customHeight="1" x14ac:dyDescent="0.2">
      <c r="A711" s="295"/>
      <c r="B711" s="296" t="s">
        <v>629</v>
      </c>
      <c r="C711" s="245">
        <v>50000</v>
      </c>
      <c r="D711" s="245">
        <v>50000</v>
      </c>
      <c r="E711" s="245">
        <v>4930.76</v>
      </c>
      <c r="F711" s="246"/>
    </row>
    <row r="712" spans="1:7" ht="15.95" customHeight="1" thickBot="1" x14ac:dyDescent="0.25">
      <c r="A712" s="90"/>
      <c r="B712" s="298" t="s">
        <v>630</v>
      </c>
      <c r="C712" s="299">
        <v>160000</v>
      </c>
      <c r="D712" s="299">
        <v>160000</v>
      </c>
      <c r="E712" s="299">
        <v>160000.72</v>
      </c>
      <c r="F712" s="300"/>
    </row>
    <row r="713" spans="1:7" ht="15.95" customHeight="1" thickBot="1" x14ac:dyDescent="0.3">
      <c r="A713" s="292">
        <v>3733</v>
      </c>
      <c r="B713" s="293" t="s">
        <v>631</v>
      </c>
      <c r="C713" s="255">
        <f>SUM(C714)</f>
        <v>10000</v>
      </c>
      <c r="D713" s="255">
        <f>SUM(D714)</f>
        <v>10000</v>
      </c>
      <c r="E713" s="255">
        <f>SUM(E714)</f>
        <v>0</v>
      </c>
      <c r="F713" s="294">
        <f>SUM(E713/D713*100)</f>
        <v>0</v>
      </c>
    </row>
    <row r="714" spans="1:7" ht="15.95" customHeight="1" thickBot="1" x14ac:dyDescent="0.25">
      <c r="A714" s="314"/>
      <c r="B714" s="315" t="s">
        <v>632</v>
      </c>
      <c r="C714" s="212">
        <v>10000</v>
      </c>
      <c r="D714" s="212">
        <v>10000</v>
      </c>
      <c r="E714" s="212">
        <v>0</v>
      </c>
      <c r="F714" s="213"/>
    </row>
    <row r="715" spans="1:7" ht="15.95" customHeight="1" thickBot="1" x14ac:dyDescent="0.3">
      <c r="A715" s="292">
        <v>3742</v>
      </c>
      <c r="B715" s="293" t="s">
        <v>633</v>
      </c>
      <c r="C715" s="255">
        <f>SUM(C716:C719)</f>
        <v>1080000</v>
      </c>
      <c r="D715" s="255">
        <f>SUM(D716:D719)</f>
        <v>1310000</v>
      </c>
      <c r="E715" s="255">
        <f>SUM(E716:E719)</f>
        <v>563160.39</v>
      </c>
      <c r="F715" s="294">
        <f>SUM(E715/D715*100)</f>
        <v>42.989342748091602</v>
      </c>
      <c r="G715" s="84"/>
    </row>
    <row r="716" spans="1:7" ht="15.95" customHeight="1" x14ac:dyDescent="0.2">
      <c r="A716" s="295"/>
      <c r="B716" s="296" t="s">
        <v>634</v>
      </c>
      <c r="C716" s="245">
        <v>1000000</v>
      </c>
      <c r="D716" s="245">
        <v>1000000</v>
      </c>
      <c r="E716" s="245">
        <v>478795.46</v>
      </c>
      <c r="F716" s="246"/>
    </row>
    <row r="717" spans="1:7" ht="15.95" customHeight="1" x14ac:dyDescent="0.2">
      <c r="A717" s="295"/>
      <c r="B717" s="296" t="s">
        <v>635</v>
      </c>
      <c r="C717" s="245">
        <v>0</v>
      </c>
      <c r="D717" s="245">
        <v>100000</v>
      </c>
      <c r="E717" s="245">
        <v>3210.63</v>
      </c>
      <c r="F717" s="246"/>
    </row>
    <row r="718" spans="1:7" ht="15.95" customHeight="1" x14ac:dyDescent="0.2">
      <c r="A718" s="295"/>
      <c r="B718" s="296" t="s">
        <v>636</v>
      </c>
      <c r="C718" s="245">
        <v>30000</v>
      </c>
      <c r="D718" s="245">
        <v>160000</v>
      </c>
      <c r="E718" s="245">
        <v>30502</v>
      </c>
      <c r="F718" s="246"/>
    </row>
    <row r="719" spans="1:7" ht="15.95" customHeight="1" thickBot="1" x14ac:dyDescent="0.25">
      <c r="A719" s="295"/>
      <c r="B719" s="297" t="s">
        <v>637</v>
      </c>
      <c r="C719" s="242">
        <v>50000</v>
      </c>
      <c r="D719" s="242">
        <v>50000</v>
      </c>
      <c r="E719" s="242">
        <v>50652.3</v>
      </c>
      <c r="F719" s="246"/>
    </row>
    <row r="720" spans="1:7" ht="15.95" customHeight="1" thickBot="1" x14ac:dyDescent="0.3">
      <c r="A720" s="292">
        <v>3745</v>
      </c>
      <c r="B720" s="293" t="s">
        <v>638</v>
      </c>
      <c r="C720" s="255">
        <f t="shared" ref="C720:D720" si="19">SUM(C721:C737)</f>
        <v>9180000</v>
      </c>
      <c r="D720" s="255">
        <f t="shared" si="19"/>
        <v>11322000</v>
      </c>
      <c r="E720" s="255">
        <f>SUM(E721:E737)</f>
        <v>9506619.9100000001</v>
      </c>
      <c r="F720" s="294">
        <f>SUM(E720/D720*100)</f>
        <v>83.965906288641577</v>
      </c>
    </row>
    <row r="721" spans="1:6" ht="15.95" customHeight="1" x14ac:dyDescent="0.2">
      <c r="A721" s="73"/>
      <c r="B721" s="297" t="s">
        <v>639</v>
      </c>
      <c r="C721" s="242">
        <v>470000</v>
      </c>
      <c r="D721" s="242">
        <v>597000</v>
      </c>
      <c r="E721" s="242">
        <v>436113.79</v>
      </c>
      <c r="F721" s="243"/>
    </row>
    <row r="722" spans="1:6" ht="15.95" customHeight="1" x14ac:dyDescent="0.2">
      <c r="A722" s="73"/>
      <c r="B722" s="297" t="s">
        <v>640</v>
      </c>
      <c r="C722" s="242">
        <v>60000</v>
      </c>
      <c r="D722" s="242">
        <v>60000</v>
      </c>
      <c r="E722" s="242">
        <v>29200</v>
      </c>
      <c r="F722" s="243"/>
    </row>
    <row r="723" spans="1:6" ht="15.95" customHeight="1" x14ac:dyDescent="0.2">
      <c r="A723" s="73"/>
      <c r="B723" s="297" t="s">
        <v>641</v>
      </c>
      <c r="C723" s="242">
        <v>50000</v>
      </c>
      <c r="D723" s="242">
        <v>250000</v>
      </c>
      <c r="E723" s="242">
        <v>73086</v>
      </c>
      <c r="F723" s="243"/>
    </row>
    <row r="724" spans="1:6" ht="15.95" customHeight="1" x14ac:dyDescent="0.2">
      <c r="A724" s="73"/>
      <c r="B724" s="297" t="s">
        <v>642</v>
      </c>
      <c r="C724" s="242">
        <v>50000</v>
      </c>
      <c r="D724" s="242">
        <v>650000</v>
      </c>
      <c r="E724" s="242">
        <v>247631.1</v>
      </c>
      <c r="F724" s="243"/>
    </row>
    <row r="725" spans="1:6" ht="15.95" customHeight="1" x14ac:dyDescent="0.2">
      <c r="A725" s="73"/>
      <c r="B725" s="297" t="s">
        <v>643</v>
      </c>
      <c r="C725" s="242">
        <v>550000</v>
      </c>
      <c r="D725" s="242">
        <v>555000</v>
      </c>
      <c r="E725" s="242">
        <v>174420</v>
      </c>
      <c r="F725" s="243"/>
    </row>
    <row r="726" spans="1:6" ht="15.95" customHeight="1" x14ac:dyDescent="0.2">
      <c r="A726" s="73"/>
      <c r="B726" s="297" t="s">
        <v>644</v>
      </c>
      <c r="C726" s="242">
        <v>50000</v>
      </c>
      <c r="D726" s="242">
        <v>290000</v>
      </c>
      <c r="E726" s="242">
        <v>186508.33</v>
      </c>
      <c r="F726" s="243"/>
    </row>
    <row r="727" spans="1:6" ht="15.95" customHeight="1" x14ac:dyDescent="0.2">
      <c r="A727" s="73"/>
      <c r="B727" s="297" t="s">
        <v>645</v>
      </c>
      <c r="C727" s="242">
        <v>0</v>
      </c>
      <c r="D727" s="242">
        <v>50000</v>
      </c>
      <c r="E727" s="242">
        <v>0</v>
      </c>
      <c r="F727" s="243"/>
    </row>
    <row r="728" spans="1:6" ht="15.95" customHeight="1" x14ac:dyDescent="0.2">
      <c r="A728" s="73"/>
      <c r="B728" s="297" t="s">
        <v>646</v>
      </c>
      <c r="C728" s="242">
        <v>400000</v>
      </c>
      <c r="D728" s="242">
        <v>400000</v>
      </c>
      <c r="E728" s="242">
        <v>252740</v>
      </c>
      <c r="F728" s="243"/>
    </row>
    <row r="729" spans="1:6" ht="15.95" customHeight="1" x14ac:dyDescent="0.2">
      <c r="A729" s="73"/>
      <c r="B729" s="297" t="s">
        <v>647</v>
      </c>
      <c r="C729" s="242">
        <v>0</v>
      </c>
      <c r="D729" s="242">
        <v>430000</v>
      </c>
      <c r="E729" s="242">
        <v>0</v>
      </c>
      <c r="F729" s="243"/>
    </row>
    <row r="730" spans="1:6" ht="15.95" customHeight="1" x14ac:dyDescent="0.2">
      <c r="A730" s="73"/>
      <c r="B730" s="297" t="s">
        <v>648</v>
      </c>
      <c r="C730" s="242">
        <v>0</v>
      </c>
      <c r="D730" s="242">
        <v>200000</v>
      </c>
      <c r="E730" s="242">
        <v>16000</v>
      </c>
      <c r="F730" s="243"/>
    </row>
    <row r="731" spans="1:6" ht="15.95" customHeight="1" x14ac:dyDescent="0.2">
      <c r="A731" s="73"/>
      <c r="B731" s="297" t="s">
        <v>649</v>
      </c>
      <c r="C731" s="242">
        <v>0</v>
      </c>
      <c r="D731" s="242">
        <v>200000</v>
      </c>
      <c r="E731" s="242">
        <v>198900</v>
      </c>
      <c r="F731" s="243"/>
    </row>
    <row r="732" spans="1:6" ht="15.95" customHeight="1" x14ac:dyDescent="0.2">
      <c r="A732" s="73"/>
      <c r="B732" s="297" t="s">
        <v>350</v>
      </c>
      <c r="C732" s="242">
        <v>0</v>
      </c>
      <c r="D732" s="242">
        <v>0</v>
      </c>
      <c r="E732" s="242">
        <v>61831</v>
      </c>
      <c r="F732" s="243"/>
    </row>
    <row r="733" spans="1:6" ht="15.95" customHeight="1" x14ac:dyDescent="0.2">
      <c r="A733" s="73"/>
      <c r="B733" s="297" t="s">
        <v>650</v>
      </c>
      <c r="C733" s="242">
        <v>7550000</v>
      </c>
      <c r="D733" s="242">
        <v>7640000</v>
      </c>
      <c r="E733" s="242">
        <v>7649759.9199999999</v>
      </c>
      <c r="F733" s="243"/>
    </row>
    <row r="734" spans="1:6" ht="15.95" customHeight="1" x14ac:dyDescent="0.2">
      <c r="A734" s="73"/>
      <c r="B734" s="297" t="s">
        <v>651</v>
      </c>
      <c r="C734" s="242">
        <v>0</v>
      </c>
      <c r="D734" s="242">
        <v>0</v>
      </c>
      <c r="E734" s="242">
        <v>45897.56</v>
      </c>
      <c r="F734" s="243"/>
    </row>
    <row r="735" spans="1:6" ht="15.95" customHeight="1" x14ac:dyDescent="0.2">
      <c r="A735" s="73"/>
      <c r="B735" s="297" t="s">
        <v>652</v>
      </c>
      <c r="C735" s="242">
        <v>0</v>
      </c>
      <c r="D735" s="242">
        <v>0</v>
      </c>
      <c r="E735" s="242">
        <v>32761.31</v>
      </c>
      <c r="F735" s="243"/>
    </row>
    <row r="736" spans="1:6" ht="15.95" customHeight="1" x14ac:dyDescent="0.2">
      <c r="A736" s="73"/>
      <c r="B736" s="297" t="s">
        <v>653</v>
      </c>
      <c r="C736" s="242">
        <v>0</v>
      </c>
      <c r="D736" s="242">
        <v>0</v>
      </c>
      <c r="E736" s="242">
        <v>59265.86</v>
      </c>
      <c r="F736" s="243"/>
    </row>
    <row r="737" spans="1:7" ht="15.95" customHeight="1" thickBot="1" x14ac:dyDescent="0.25">
      <c r="A737" s="95"/>
      <c r="B737" s="301" t="s">
        <v>654</v>
      </c>
      <c r="C737" s="251">
        <v>0</v>
      </c>
      <c r="D737" s="251">
        <v>0</v>
      </c>
      <c r="E737" s="251">
        <v>42505.04</v>
      </c>
      <c r="F737" s="252"/>
    </row>
    <row r="738" spans="1:7" ht="15.95" customHeight="1" x14ac:dyDescent="0.25">
      <c r="A738" s="422">
        <v>3792</v>
      </c>
      <c r="B738" s="423" t="s">
        <v>655</v>
      </c>
      <c r="C738" s="424">
        <f>SUM(C740:C740)</f>
        <v>20000</v>
      </c>
      <c r="D738" s="424">
        <v>70000</v>
      </c>
      <c r="E738" s="424">
        <v>50000</v>
      </c>
      <c r="F738" s="425">
        <f>SUM(E738/D738*100)</f>
        <v>71.428571428571431</v>
      </c>
      <c r="G738" s="84"/>
    </row>
    <row r="739" spans="1:7" ht="15.95" customHeight="1" x14ac:dyDescent="0.25">
      <c r="A739" s="426"/>
      <c r="B739" s="427" t="s">
        <v>874</v>
      </c>
      <c r="C739" s="428"/>
      <c r="D739" s="353">
        <v>50000</v>
      </c>
      <c r="E739" s="353">
        <v>50000</v>
      </c>
      <c r="F739" s="429"/>
      <c r="G739" s="84"/>
    </row>
    <row r="740" spans="1:7" ht="15.95" customHeight="1" thickBot="1" x14ac:dyDescent="0.25">
      <c r="A740" s="295"/>
      <c r="B740" s="296" t="s">
        <v>656</v>
      </c>
      <c r="C740" s="245">
        <v>20000</v>
      </c>
      <c r="D740" s="245">
        <v>20000</v>
      </c>
      <c r="E740" s="245">
        <v>0</v>
      </c>
      <c r="F740" s="246"/>
    </row>
    <row r="741" spans="1:7" ht="15.95" customHeight="1" thickBot="1" x14ac:dyDescent="0.3">
      <c r="A741" s="292">
        <v>3799</v>
      </c>
      <c r="B741" s="293" t="s">
        <v>657</v>
      </c>
      <c r="C741" s="255">
        <f>SUM(C742)</f>
        <v>20000</v>
      </c>
      <c r="D741" s="255">
        <f>SUM(D742)</f>
        <v>20000</v>
      </c>
      <c r="E741" s="255">
        <f>SUM(E742)</f>
        <v>9984</v>
      </c>
      <c r="F741" s="294">
        <f>SUM(E741/D741*100)</f>
        <v>49.919999999999995</v>
      </c>
    </row>
    <row r="742" spans="1:7" ht="15.95" customHeight="1" thickBot="1" x14ac:dyDescent="0.25">
      <c r="A742" s="314"/>
      <c r="B742" s="315" t="s">
        <v>658</v>
      </c>
      <c r="C742" s="212">
        <v>20000</v>
      </c>
      <c r="D742" s="212">
        <v>20000</v>
      </c>
      <c r="E742" s="212">
        <v>9984</v>
      </c>
      <c r="F742" s="213"/>
    </row>
    <row r="743" spans="1:7" ht="15.95" customHeight="1" thickBot="1" x14ac:dyDescent="0.3">
      <c r="A743" s="292">
        <v>3900</v>
      </c>
      <c r="B743" s="293" t="s">
        <v>167</v>
      </c>
      <c r="C743" s="255">
        <f t="shared" ref="C743:D743" si="20">SUM(C744:C760)</f>
        <v>400000</v>
      </c>
      <c r="D743" s="255">
        <f t="shared" si="20"/>
        <v>480000</v>
      </c>
      <c r="E743" s="255">
        <f>SUM(E744:E760)</f>
        <v>480000</v>
      </c>
      <c r="F743" s="294">
        <f>SUM(E743/D743*100)</f>
        <v>100</v>
      </c>
    </row>
    <row r="744" spans="1:7" ht="15.95" customHeight="1" x14ac:dyDescent="0.2">
      <c r="A744" s="295"/>
      <c r="B744" s="296" t="s">
        <v>659</v>
      </c>
      <c r="C744" s="245">
        <v>400000</v>
      </c>
      <c r="D744" s="245"/>
      <c r="E744" s="245" t="s">
        <v>660</v>
      </c>
      <c r="F744" s="246"/>
    </row>
    <row r="745" spans="1:7" ht="15.95" customHeight="1" x14ac:dyDescent="0.2">
      <c r="A745" s="73"/>
      <c r="B745" s="364" t="s">
        <v>661</v>
      </c>
      <c r="C745" s="321"/>
      <c r="D745" s="321">
        <v>14000</v>
      </c>
      <c r="E745" s="321">
        <v>14000</v>
      </c>
      <c r="F745" s="243"/>
    </row>
    <row r="746" spans="1:7" ht="15.95" customHeight="1" x14ac:dyDescent="0.2">
      <c r="A746" s="73"/>
      <c r="B746" s="364" t="s">
        <v>662</v>
      </c>
      <c r="C746" s="321"/>
      <c r="D746" s="321">
        <v>44000</v>
      </c>
      <c r="E746" s="321">
        <v>44000</v>
      </c>
      <c r="F746" s="243"/>
    </row>
    <row r="747" spans="1:7" ht="15.95" customHeight="1" x14ac:dyDescent="0.2">
      <c r="A747" s="73"/>
      <c r="B747" s="364" t="s">
        <v>663</v>
      </c>
      <c r="C747" s="321"/>
      <c r="D747" s="321">
        <v>29000</v>
      </c>
      <c r="E747" s="321">
        <v>29000</v>
      </c>
      <c r="F747" s="243"/>
    </row>
    <row r="748" spans="1:7" ht="15.95" customHeight="1" x14ac:dyDescent="0.2">
      <c r="A748" s="73"/>
      <c r="B748" s="364" t="s">
        <v>664</v>
      </c>
      <c r="C748" s="321"/>
      <c r="D748" s="321">
        <v>40000</v>
      </c>
      <c r="E748" s="321">
        <v>40000</v>
      </c>
      <c r="F748" s="243"/>
    </row>
    <row r="749" spans="1:7" ht="15.95" customHeight="1" x14ac:dyDescent="0.2">
      <c r="A749" s="73"/>
      <c r="B749" s="364" t="s">
        <v>665</v>
      </c>
      <c r="C749" s="321"/>
      <c r="D749" s="321">
        <v>50000</v>
      </c>
      <c r="E749" s="321">
        <v>50000</v>
      </c>
      <c r="F749" s="243"/>
    </row>
    <row r="750" spans="1:7" ht="15.95" customHeight="1" x14ac:dyDescent="0.2">
      <c r="A750" s="73"/>
      <c r="B750" s="364" t="s">
        <v>666</v>
      </c>
      <c r="C750" s="321"/>
      <c r="D750" s="321">
        <v>50000</v>
      </c>
      <c r="E750" s="321">
        <v>50000</v>
      </c>
      <c r="F750" s="385"/>
    </row>
    <row r="751" spans="1:7" ht="15.95" customHeight="1" x14ac:dyDescent="0.2">
      <c r="A751" s="73"/>
      <c r="B751" s="364" t="s">
        <v>667</v>
      </c>
      <c r="C751" s="321"/>
      <c r="D751" s="321">
        <v>34500</v>
      </c>
      <c r="E751" s="321">
        <v>34500</v>
      </c>
      <c r="F751" s="243"/>
    </row>
    <row r="752" spans="1:7" ht="15.95" customHeight="1" x14ac:dyDescent="0.2">
      <c r="A752" s="73"/>
      <c r="B752" s="364" t="s">
        <v>668</v>
      </c>
      <c r="C752" s="321"/>
      <c r="D752" s="321">
        <v>22000</v>
      </c>
      <c r="E752" s="321">
        <v>22000</v>
      </c>
      <c r="F752" s="243"/>
    </row>
    <row r="753" spans="1:6" ht="15.95" customHeight="1" x14ac:dyDescent="0.2">
      <c r="A753" s="73"/>
      <c r="B753" s="364" t="s">
        <v>669</v>
      </c>
      <c r="C753" s="321"/>
      <c r="D753" s="321">
        <v>50000</v>
      </c>
      <c r="E753" s="321">
        <v>50000</v>
      </c>
      <c r="F753" s="243"/>
    </row>
    <row r="754" spans="1:6" ht="15.95" customHeight="1" x14ac:dyDescent="0.2">
      <c r="A754" s="73"/>
      <c r="B754" s="364" t="s">
        <v>670</v>
      </c>
      <c r="C754" s="321"/>
      <c r="D754" s="321">
        <v>10000</v>
      </c>
      <c r="E754" s="321">
        <v>10000</v>
      </c>
      <c r="F754" s="243"/>
    </row>
    <row r="755" spans="1:6" ht="15.95" customHeight="1" x14ac:dyDescent="0.2">
      <c r="A755" s="73"/>
      <c r="B755" s="364" t="s">
        <v>671</v>
      </c>
      <c r="C755" s="321"/>
      <c r="D755" s="321">
        <v>10000</v>
      </c>
      <c r="E755" s="321">
        <v>10000</v>
      </c>
      <c r="F755" s="243"/>
    </row>
    <row r="756" spans="1:6" ht="15.95" customHeight="1" x14ac:dyDescent="0.2">
      <c r="A756" s="73"/>
      <c r="B756" s="364" t="s">
        <v>672</v>
      </c>
      <c r="C756" s="321"/>
      <c r="D756" s="321">
        <v>25000</v>
      </c>
      <c r="E756" s="321">
        <v>25000</v>
      </c>
      <c r="F756" s="243"/>
    </row>
    <row r="757" spans="1:6" ht="15.95" customHeight="1" x14ac:dyDescent="0.2">
      <c r="A757" s="73"/>
      <c r="B757" s="364" t="s">
        <v>673</v>
      </c>
      <c r="C757" s="321"/>
      <c r="D757" s="321">
        <v>20000</v>
      </c>
      <c r="E757" s="321">
        <v>20000</v>
      </c>
      <c r="F757" s="243"/>
    </row>
    <row r="758" spans="1:6" ht="15.95" customHeight="1" x14ac:dyDescent="0.2">
      <c r="A758" s="73"/>
      <c r="B758" s="364" t="s">
        <v>674</v>
      </c>
      <c r="C758" s="321"/>
      <c r="D758" s="321">
        <v>35000</v>
      </c>
      <c r="E758" s="321">
        <v>35000</v>
      </c>
      <c r="F758" s="243"/>
    </row>
    <row r="759" spans="1:6" ht="15.95" customHeight="1" x14ac:dyDescent="0.2">
      <c r="A759" s="73"/>
      <c r="B759" s="364" t="s">
        <v>675</v>
      </c>
      <c r="C759" s="321"/>
      <c r="D759" s="321">
        <v>12000</v>
      </c>
      <c r="E759" s="321">
        <v>12000</v>
      </c>
      <c r="F759" s="243" t="s">
        <v>660</v>
      </c>
    </row>
    <row r="760" spans="1:6" ht="15.95" customHeight="1" thickBot="1" x14ac:dyDescent="0.25">
      <c r="A760" s="95"/>
      <c r="B760" s="371" t="s">
        <v>676</v>
      </c>
      <c r="C760" s="386"/>
      <c r="D760" s="386">
        <v>34500</v>
      </c>
      <c r="E760" s="386">
        <v>34500</v>
      </c>
      <c r="F760" s="252"/>
    </row>
    <row r="761" spans="1:6" ht="15.95" customHeight="1" thickBot="1" x14ac:dyDescent="0.3">
      <c r="A761" s="302">
        <v>4312</v>
      </c>
      <c r="B761" s="303" t="s">
        <v>677</v>
      </c>
      <c r="C761" s="259">
        <f>SUM(C762)</f>
        <v>0</v>
      </c>
      <c r="D761" s="259">
        <f>SUM(D762)</f>
        <v>66100</v>
      </c>
      <c r="E761" s="259">
        <f>SUM(E762)</f>
        <v>66100</v>
      </c>
      <c r="F761" s="304">
        <f>SUM(E761/D761*100)</f>
        <v>100</v>
      </c>
    </row>
    <row r="762" spans="1:6" ht="15.95" customHeight="1" thickBot="1" x14ac:dyDescent="0.25">
      <c r="A762" s="314"/>
      <c r="B762" s="315" t="s">
        <v>678</v>
      </c>
      <c r="C762" s="212">
        <v>0</v>
      </c>
      <c r="D762" s="212">
        <v>66100</v>
      </c>
      <c r="E762" s="212">
        <v>66100</v>
      </c>
      <c r="F762" s="213"/>
    </row>
    <row r="763" spans="1:6" ht="15.95" customHeight="1" thickBot="1" x14ac:dyDescent="0.3">
      <c r="A763" s="292">
        <v>4329</v>
      </c>
      <c r="B763" s="293" t="s">
        <v>679</v>
      </c>
      <c r="C763" s="255">
        <f>SUM(C764:C766)</f>
        <v>25000</v>
      </c>
      <c r="D763" s="255">
        <f>SUM(D764:D766)</f>
        <v>499800</v>
      </c>
      <c r="E763" s="255">
        <f>SUM(E764:E766)</f>
        <v>474800</v>
      </c>
      <c r="F763" s="294">
        <f>SUM(E763/D763*100)</f>
        <v>94.997999199679867</v>
      </c>
    </row>
    <row r="764" spans="1:6" ht="15.95" customHeight="1" x14ac:dyDescent="0.2">
      <c r="A764" s="295"/>
      <c r="B764" s="296" t="s">
        <v>680</v>
      </c>
      <c r="C764" s="245">
        <v>25000</v>
      </c>
      <c r="D764" s="245">
        <v>25000</v>
      </c>
      <c r="E764" s="245">
        <v>0</v>
      </c>
      <c r="F764" s="246"/>
    </row>
    <row r="765" spans="1:6" ht="15.95" customHeight="1" x14ac:dyDescent="0.2">
      <c r="A765" s="73"/>
      <c r="B765" s="297" t="s">
        <v>681</v>
      </c>
      <c r="C765" s="242">
        <v>0</v>
      </c>
      <c r="D765" s="242">
        <v>330000</v>
      </c>
      <c r="E765" s="242">
        <v>330000</v>
      </c>
      <c r="F765" s="243"/>
    </row>
    <row r="766" spans="1:6" ht="15.95" customHeight="1" thickBot="1" x14ac:dyDescent="0.25">
      <c r="A766" s="90"/>
      <c r="B766" s="298" t="s">
        <v>682</v>
      </c>
      <c r="C766" s="299">
        <v>0</v>
      </c>
      <c r="D766" s="299">
        <v>144800</v>
      </c>
      <c r="E766" s="299">
        <v>144800</v>
      </c>
      <c r="F766" s="300"/>
    </row>
    <row r="767" spans="1:6" ht="15.95" customHeight="1" thickBot="1" x14ac:dyDescent="0.3">
      <c r="A767" s="292">
        <v>4339</v>
      </c>
      <c r="B767" s="293" t="s">
        <v>683</v>
      </c>
      <c r="C767" s="255">
        <f>SUM(C768)</f>
        <v>1000</v>
      </c>
      <c r="D767" s="255">
        <f>SUM(D768)</f>
        <v>1000</v>
      </c>
      <c r="E767" s="255">
        <v>545</v>
      </c>
      <c r="F767" s="294">
        <f>SUM(E767/D767*100)</f>
        <v>54.500000000000007</v>
      </c>
    </row>
    <row r="768" spans="1:6" ht="15.95" customHeight="1" thickBot="1" x14ac:dyDescent="0.25">
      <c r="A768" s="314"/>
      <c r="B768" s="315" t="s">
        <v>684</v>
      </c>
      <c r="C768" s="212">
        <v>1000</v>
      </c>
      <c r="D768" s="212">
        <v>1000</v>
      </c>
      <c r="E768" s="212">
        <v>545</v>
      </c>
      <c r="F768" s="213"/>
    </row>
    <row r="769" spans="1:7" ht="15.95" customHeight="1" thickBot="1" x14ac:dyDescent="0.3">
      <c r="A769" s="292">
        <v>4351</v>
      </c>
      <c r="B769" s="293" t="s">
        <v>685</v>
      </c>
      <c r="C769" s="255">
        <f>SUM(C770:C776)</f>
        <v>9758000</v>
      </c>
      <c r="D769" s="255">
        <f t="shared" ref="D769:E769" si="21">SUM(D770:D776)</f>
        <v>86396833.159999996</v>
      </c>
      <c r="E769" s="255">
        <f t="shared" si="21"/>
        <v>19944464.100000001</v>
      </c>
      <c r="F769" s="294">
        <f>SUM(E769/D769*100)</f>
        <v>23.084716615786665</v>
      </c>
    </row>
    <row r="770" spans="1:7" ht="15.95" customHeight="1" x14ac:dyDescent="0.2">
      <c r="A770" s="295"/>
      <c r="B770" s="296" t="s">
        <v>686</v>
      </c>
      <c r="C770" s="245">
        <v>0</v>
      </c>
      <c r="D770" s="245">
        <v>13600</v>
      </c>
      <c r="E770" s="245">
        <v>13600</v>
      </c>
      <c r="F770" s="246"/>
    </row>
    <row r="771" spans="1:7" ht="15.95" customHeight="1" x14ac:dyDescent="0.2">
      <c r="A771" s="295"/>
      <c r="B771" s="296" t="s">
        <v>687</v>
      </c>
      <c r="C771" s="245">
        <v>0</v>
      </c>
      <c r="D771" s="245">
        <v>660000</v>
      </c>
      <c r="E771" s="245">
        <v>660000</v>
      </c>
      <c r="F771" s="246"/>
    </row>
    <row r="772" spans="1:7" ht="15.95" customHeight="1" x14ac:dyDescent="0.2">
      <c r="A772" s="73"/>
      <c r="B772" s="297" t="s">
        <v>688</v>
      </c>
      <c r="C772" s="242">
        <v>9493000</v>
      </c>
      <c r="D772" s="242">
        <v>8569000</v>
      </c>
      <c r="E772" s="242">
        <v>8370000</v>
      </c>
      <c r="F772" s="243"/>
    </row>
    <row r="773" spans="1:7" ht="15.95" customHeight="1" x14ac:dyDescent="0.2">
      <c r="A773" s="73"/>
      <c r="B773" s="297" t="s">
        <v>689</v>
      </c>
      <c r="C773" s="242">
        <v>0</v>
      </c>
      <c r="D773" s="242">
        <v>427000</v>
      </c>
      <c r="E773" s="242">
        <v>427000</v>
      </c>
      <c r="F773" s="243"/>
      <c r="G773" s="84"/>
    </row>
    <row r="774" spans="1:7" ht="15.95" customHeight="1" x14ac:dyDescent="0.2">
      <c r="A774" s="73"/>
      <c r="B774" s="297" t="s">
        <v>690</v>
      </c>
      <c r="C774" s="242">
        <v>0</v>
      </c>
      <c r="D774" s="242">
        <v>4278000</v>
      </c>
      <c r="E774" s="242">
        <v>4477000</v>
      </c>
      <c r="F774" s="243"/>
    </row>
    <row r="775" spans="1:7" ht="15.95" customHeight="1" x14ac:dyDescent="0.2">
      <c r="A775" s="73"/>
      <c r="B775" s="297" t="s">
        <v>691</v>
      </c>
      <c r="C775" s="242">
        <v>0</v>
      </c>
      <c r="D775" s="242">
        <v>1437645</v>
      </c>
      <c r="E775" s="242">
        <v>1437645</v>
      </c>
      <c r="F775" s="243"/>
    </row>
    <row r="776" spans="1:7" ht="15.95" customHeight="1" thickBot="1" x14ac:dyDescent="0.25">
      <c r="A776" s="348"/>
      <c r="B776" s="349" t="s">
        <v>692</v>
      </c>
      <c r="C776" s="350">
        <v>265000</v>
      </c>
      <c r="D776" s="350">
        <v>71011588.159999996</v>
      </c>
      <c r="E776" s="350">
        <v>4559219.0999999996</v>
      </c>
      <c r="F776" s="351"/>
    </row>
    <row r="777" spans="1:7" ht="15.95" customHeight="1" thickBot="1" x14ac:dyDescent="0.3">
      <c r="A777" s="292">
        <v>4356</v>
      </c>
      <c r="B777" s="293" t="s">
        <v>693</v>
      </c>
      <c r="C777" s="255">
        <f>SUM(C778:C779)</f>
        <v>0</v>
      </c>
      <c r="D777" s="255">
        <f>SUM(D778:D779)</f>
        <v>1177800</v>
      </c>
      <c r="E777" s="255">
        <f>SUM(E778:E779)</f>
        <v>1177800</v>
      </c>
      <c r="F777" s="294">
        <f>SUM(E777/D777*100)</f>
        <v>100</v>
      </c>
    </row>
    <row r="778" spans="1:7" ht="15.95" customHeight="1" x14ac:dyDescent="0.2">
      <c r="A778" s="295"/>
      <c r="B778" s="296" t="s">
        <v>694</v>
      </c>
      <c r="C778" s="245">
        <v>0</v>
      </c>
      <c r="D778" s="245">
        <v>1170000</v>
      </c>
      <c r="E778" s="245">
        <v>1170000</v>
      </c>
      <c r="F778" s="246"/>
    </row>
    <row r="779" spans="1:7" ht="15.95" customHeight="1" thickBot="1" x14ac:dyDescent="0.25">
      <c r="A779" s="314"/>
      <c r="B779" s="315" t="s">
        <v>695</v>
      </c>
      <c r="C779" s="212">
        <v>0</v>
      </c>
      <c r="D779" s="212">
        <v>7800</v>
      </c>
      <c r="E779" s="212">
        <v>7800</v>
      </c>
      <c r="F779" s="213"/>
    </row>
    <row r="780" spans="1:7" ht="15.95" customHeight="1" thickBot="1" x14ac:dyDescent="0.3">
      <c r="A780" s="292">
        <v>4371</v>
      </c>
      <c r="B780" s="293" t="s">
        <v>696</v>
      </c>
      <c r="C780" s="255">
        <f>SUM(C781:C785)</f>
        <v>0</v>
      </c>
      <c r="D780" s="255">
        <f>SUM(D781:D785)</f>
        <v>70000</v>
      </c>
      <c r="E780" s="255">
        <f>SUM(E781:E785)</f>
        <v>70000</v>
      </c>
      <c r="F780" s="294">
        <f>SUM(E780/D780*100)</f>
        <v>100</v>
      </c>
    </row>
    <row r="781" spans="1:7" ht="15.95" customHeight="1" x14ac:dyDescent="0.2">
      <c r="A781" s="69"/>
      <c r="B781" s="345" t="s">
        <v>697</v>
      </c>
      <c r="C781" s="346">
        <v>0</v>
      </c>
      <c r="D781" s="346">
        <v>11700</v>
      </c>
      <c r="E781" s="346">
        <v>11700</v>
      </c>
      <c r="F781" s="347"/>
    </row>
    <row r="782" spans="1:7" ht="15.95" customHeight="1" x14ac:dyDescent="0.2">
      <c r="A782" s="73"/>
      <c r="B782" s="297" t="s">
        <v>698</v>
      </c>
      <c r="C782" s="242">
        <v>0</v>
      </c>
      <c r="D782" s="242">
        <v>11700</v>
      </c>
      <c r="E782" s="242">
        <v>11700</v>
      </c>
      <c r="F782" s="243"/>
    </row>
    <row r="783" spans="1:7" ht="15.95" customHeight="1" x14ac:dyDescent="0.2">
      <c r="A783" s="73"/>
      <c r="B783" s="297" t="s">
        <v>699</v>
      </c>
      <c r="C783" s="242">
        <v>0</v>
      </c>
      <c r="D783" s="242">
        <v>26600</v>
      </c>
      <c r="E783" s="242">
        <v>26600</v>
      </c>
      <c r="F783" s="243"/>
    </row>
    <row r="784" spans="1:7" ht="15.95" customHeight="1" x14ac:dyDescent="0.2">
      <c r="A784" s="73"/>
      <c r="B784" s="297" t="s">
        <v>700</v>
      </c>
      <c r="C784" s="242">
        <v>0</v>
      </c>
      <c r="D784" s="242">
        <v>6200</v>
      </c>
      <c r="E784" s="242">
        <v>6200</v>
      </c>
      <c r="F784" s="243"/>
    </row>
    <row r="785" spans="1:6" ht="15.95" customHeight="1" thickBot="1" x14ac:dyDescent="0.25">
      <c r="A785" s="95"/>
      <c r="B785" s="301" t="s">
        <v>701</v>
      </c>
      <c r="C785" s="251">
        <v>0</v>
      </c>
      <c r="D785" s="251">
        <v>13800</v>
      </c>
      <c r="E785" s="251">
        <v>13800</v>
      </c>
      <c r="F785" s="252"/>
    </row>
    <row r="786" spans="1:6" ht="15.95" customHeight="1" thickBot="1" x14ac:dyDescent="0.3">
      <c r="A786" s="302">
        <v>4375</v>
      </c>
      <c r="B786" s="303" t="s">
        <v>172</v>
      </c>
      <c r="C786" s="259">
        <f>SUM(C787:C789)</f>
        <v>167000</v>
      </c>
      <c r="D786" s="259">
        <f>SUM(D787:D789)</f>
        <v>468500</v>
      </c>
      <c r="E786" s="259">
        <f>SUM(E787:E789)</f>
        <v>425839.92</v>
      </c>
      <c r="F786" s="304">
        <f>SUM(E786/D786*100)</f>
        <v>90.894326574172894</v>
      </c>
    </row>
    <row r="787" spans="1:6" ht="15.95" customHeight="1" x14ac:dyDescent="0.25">
      <c r="A787" s="295"/>
      <c r="B787" s="296" t="s">
        <v>702</v>
      </c>
      <c r="C787" s="245">
        <v>0</v>
      </c>
      <c r="D787" s="245">
        <v>301500</v>
      </c>
      <c r="E787" s="245">
        <v>301500</v>
      </c>
      <c r="F787" s="356"/>
    </row>
    <row r="788" spans="1:6" ht="15.95" customHeight="1" x14ac:dyDescent="0.25">
      <c r="A788" s="73"/>
      <c r="B788" s="297" t="s">
        <v>703</v>
      </c>
      <c r="C788" s="242">
        <v>147000</v>
      </c>
      <c r="D788" s="242">
        <v>147000</v>
      </c>
      <c r="E788" s="242">
        <v>124339.92</v>
      </c>
      <c r="F788" s="205"/>
    </row>
    <row r="789" spans="1:6" ht="15.95" customHeight="1" thickBot="1" x14ac:dyDescent="0.3">
      <c r="A789" s="90"/>
      <c r="B789" s="298" t="s">
        <v>704</v>
      </c>
      <c r="C789" s="299">
        <v>20000</v>
      </c>
      <c r="D789" s="299">
        <v>20000</v>
      </c>
      <c r="E789" s="299">
        <v>0</v>
      </c>
      <c r="F789" s="230"/>
    </row>
    <row r="790" spans="1:6" ht="15.95" customHeight="1" thickBot="1" x14ac:dyDescent="0.3">
      <c r="A790" s="292">
        <v>4378</v>
      </c>
      <c r="B790" s="293" t="s">
        <v>705</v>
      </c>
      <c r="C790" s="255">
        <f>SUM(C791)</f>
        <v>0</v>
      </c>
      <c r="D790" s="255">
        <f t="shared" ref="D790:E792" si="22">SUM(D791)</f>
        <v>30000</v>
      </c>
      <c r="E790" s="255">
        <f t="shared" si="22"/>
        <v>30000</v>
      </c>
      <c r="F790" s="294">
        <f>SUM(E790/D790*100)</f>
        <v>100</v>
      </c>
    </row>
    <row r="791" spans="1:6" ht="15.95" customHeight="1" thickBot="1" x14ac:dyDescent="0.25">
      <c r="A791" s="348"/>
      <c r="B791" s="349" t="s">
        <v>706</v>
      </c>
      <c r="C791" s="350">
        <v>0</v>
      </c>
      <c r="D791" s="350">
        <v>30000</v>
      </c>
      <c r="E791" s="350">
        <v>30000</v>
      </c>
      <c r="F791" s="351"/>
    </row>
    <row r="792" spans="1:6" ht="15.95" customHeight="1" thickBot="1" x14ac:dyDescent="0.3">
      <c r="A792" s="292">
        <v>4379</v>
      </c>
      <c r="B792" s="293" t="s">
        <v>707</v>
      </c>
      <c r="C792" s="255">
        <f>SUM(C793)</f>
        <v>0</v>
      </c>
      <c r="D792" s="255">
        <f t="shared" si="22"/>
        <v>5000</v>
      </c>
      <c r="E792" s="255">
        <f t="shared" si="22"/>
        <v>5000</v>
      </c>
      <c r="F792" s="294">
        <f>SUM(E792/D792*100)</f>
        <v>100</v>
      </c>
    </row>
    <row r="793" spans="1:6" ht="15.95" customHeight="1" thickBot="1" x14ac:dyDescent="0.25">
      <c r="A793" s="348"/>
      <c r="B793" s="349" t="s">
        <v>708</v>
      </c>
      <c r="C793" s="350">
        <v>0</v>
      </c>
      <c r="D793" s="350">
        <v>5000</v>
      </c>
      <c r="E793" s="350">
        <v>5000</v>
      </c>
      <c r="F793" s="351"/>
    </row>
    <row r="794" spans="1:6" ht="15.95" customHeight="1" thickBot="1" x14ac:dyDescent="0.3">
      <c r="A794" s="302">
        <v>4399</v>
      </c>
      <c r="B794" s="303" t="s">
        <v>174</v>
      </c>
      <c r="C794" s="259">
        <f>SUM(C795:C798)</f>
        <v>3075130</v>
      </c>
      <c r="D794" s="259">
        <f>SUM(D795:D798)</f>
        <v>20030</v>
      </c>
      <c r="E794" s="259">
        <f>SUM(E795:E798)</f>
        <v>6954.5</v>
      </c>
      <c r="F794" s="304">
        <v>32.9</v>
      </c>
    </row>
    <row r="795" spans="1:6" ht="15.95" customHeight="1" x14ac:dyDescent="0.2">
      <c r="A795" s="73"/>
      <c r="B795" s="297" t="s">
        <v>709</v>
      </c>
      <c r="C795" s="242">
        <v>15000</v>
      </c>
      <c r="D795" s="242">
        <v>15000</v>
      </c>
      <c r="E795" s="242">
        <v>6954.5</v>
      </c>
      <c r="F795" s="243"/>
    </row>
    <row r="796" spans="1:6" ht="15.95" customHeight="1" x14ac:dyDescent="0.2">
      <c r="A796" s="73"/>
      <c r="B796" s="297" t="s">
        <v>710</v>
      </c>
      <c r="C796" s="242">
        <v>4000</v>
      </c>
      <c r="D796" s="242">
        <v>4000</v>
      </c>
      <c r="E796" s="242">
        <v>0</v>
      </c>
      <c r="F796" s="243"/>
    </row>
    <row r="797" spans="1:6" ht="15.95" customHeight="1" x14ac:dyDescent="0.2">
      <c r="A797" s="73"/>
      <c r="B797" s="297" t="s">
        <v>711</v>
      </c>
      <c r="C797" s="242">
        <v>2368670</v>
      </c>
      <c r="D797" s="242">
        <v>770</v>
      </c>
      <c r="E797" s="242">
        <v>0</v>
      </c>
      <c r="F797" s="243"/>
    </row>
    <row r="798" spans="1:6" ht="15.95" customHeight="1" thickBot="1" x14ac:dyDescent="0.25">
      <c r="A798" s="90"/>
      <c r="B798" s="298" t="s">
        <v>712</v>
      </c>
      <c r="C798" s="299">
        <v>687460</v>
      </c>
      <c r="D798" s="299">
        <v>260</v>
      </c>
      <c r="E798" s="299">
        <v>0</v>
      </c>
      <c r="F798" s="300"/>
    </row>
    <row r="799" spans="1:6" ht="15.95" customHeight="1" thickBot="1" x14ac:dyDescent="0.3">
      <c r="A799" s="292">
        <v>5212</v>
      </c>
      <c r="B799" s="293" t="s">
        <v>713</v>
      </c>
      <c r="C799" s="255">
        <f>SUM(C800:C801)</f>
        <v>65000</v>
      </c>
      <c r="D799" s="255">
        <f>SUM(D800:D801)</f>
        <v>65000</v>
      </c>
      <c r="E799" s="255">
        <f>SUM(E800:E801)</f>
        <v>136.16</v>
      </c>
      <c r="F799" s="294">
        <f>SUM(E799/D799*100)</f>
        <v>0.20947692307692309</v>
      </c>
    </row>
    <row r="800" spans="1:6" ht="15.95" customHeight="1" x14ac:dyDescent="0.2">
      <c r="A800" s="295"/>
      <c r="B800" s="296" t="s">
        <v>714</v>
      </c>
      <c r="C800" s="245">
        <v>50000</v>
      </c>
      <c r="D800" s="245">
        <v>50000</v>
      </c>
      <c r="E800" s="245">
        <v>0</v>
      </c>
      <c r="F800" s="246"/>
    </row>
    <row r="801" spans="1:6" ht="15.95" customHeight="1" thickBot="1" x14ac:dyDescent="0.25">
      <c r="A801" s="90"/>
      <c r="B801" s="298" t="s">
        <v>715</v>
      </c>
      <c r="C801" s="299">
        <v>15000</v>
      </c>
      <c r="D801" s="299">
        <v>15000</v>
      </c>
      <c r="E801" s="299">
        <v>136.16</v>
      </c>
      <c r="F801" s="300"/>
    </row>
    <row r="802" spans="1:6" ht="15.95" customHeight="1" thickBot="1" x14ac:dyDescent="0.3">
      <c r="A802" s="292">
        <v>5213</v>
      </c>
      <c r="B802" s="293" t="s">
        <v>716</v>
      </c>
      <c r="C802" s="255">
        <f>SUM(C803:C804)</f>
        <v>500000</v>
      </c>
      <c r="D802" s="255">
        <f>SUM(D803:D804)</f>
        <v>624000</v>
      </c>
      <c r="E802" s="255">
        <f>SUM(E803:E804)</f>
        <v>363942.36</v>
      </c>
      <c r="F802" s="294">
        <f>SUM(E802/D802*100)</f>
        <v>58.324096153846149</v>
      </c>
    </row>
    <row r="803" spans="1:6" ht="15.95" customHeight="1" x14ac:dyDescent="0.25">
      <c r="A803" s="387" t="s">
        <v>317</v>
      </c>
      <c r="B803" s="306" t="s">
        <v>717</v>
      </c>
      <c r="C803" s="307">
        <v>0</v>
      </c>
      <c r="D803" s="307">
        <v>124000</v>
      </c>
      <c r="E803" s="307">
        <v>38635.980000000003</v>
      </c>
      <c r="F803" s="356"/>
    </row>
    <row r="804" spans="1:6" ht="15.95" customHeight="1" thickBot="1" x14ac:dyDescent="0.25">
      <c r="A804" s="348"/>
      <c r="B804" s="349" t="s">
        <v>718</v>
      </c>
      <c r="C804" s="350">
        <v>500000</v>
      </c>
      <c r="D804" s="350">
        <v>500000</v>
      </c>
      <c r="E804" s="350">
        <v>325306.38</v>
      </c>
      <c r="F804" s="351"/>
    </row>
    <row r="805" spans="1:6" ht="15.95" customHeight="1" thickBot="1" x14ac:dyDescent="0.3">
      <c r="A805" s="292">
        <v>5269</v>
      </c>
      <c r="B805" s="293" t="s">
        <v>719</v>
      </c>
      <c r="C805" s="255">
        <f>SUM(C806:C811)</f>
        <v>0</v>
      </c>
      <c r="D805" s="255">
        <f>SUM(D806:D811)</f>
        <v>575000</v>
      </c>
      <c r="E805" s="255">
        <f>SUM(E806:E811)</f>
        <v>575000</v>
      </c>
      <c r="F805" s="294">
        <f>SUM(E805/D805*100)</f>
        <v>100</v>
      </c>
    </row>
    <row r="806" spans="1:6" ht="15.95" customHeight="1" x14ac:dyDescent="0.2">
      <c r="A806" s="295"/>
      <c r="B806" s="296" t="s">
        <v>720</v>
      </c>
      <c r="C806" s="245">
        <v>0</v>
      </c>
      <c r="D806" s="245">
        <v>75000</v>
      </c>
      <c r="E806" s="245">
        <v>75000</v>
      </c>
      <c r="F806" s="246"/>
    </row>
    <row r="807" spans="1:6" ht="15.95" customHeight="1" x14ac:dyDescent="0.2">
      <c r="A807" s="73"/>
      <c r="B807" s="296" t="s">
        <v>721</v>
      </c>
      <c r="C807" s="242">
        <v>0</v>
      </c>
      <c r="D807" s="242">
        <v>75000</v>
      </c>
      <c r="E807" s="242">
        <v>75000</v>
      </c>
      <c r="F807" s="243"/>
    </row>
    <row r="808" spans="1:6" ht="15.95" customHeight="1" x14ac:dyDescent="0.2">
      <c r="A808" s="295"/>
      <c r="B808" s="296" t="s">
        <v>722</v>
      </c>
      <c r="C808" s="245">
        <v>0</v>
      </c>
      <c r="D808" s="245">
        <v>75000</v>
      </c>
      <c r="E808" s="245">
        <v>75000</v>
      </c>
      <c r="F808" s="246"/>
    </row>
    <row r="809" spans="1:6" ht="15.95" customHeight="1" x14ac:dyDescent="0.2">
      <c r="A809" s="73"/>
      <c r="B809" s="296" t="s">
        <v>723</v>
      </c>
      <c r="C809" s="242">
        <v>0</v>
      </c>
      <c r="D809" s="242">
        <v>75000</v>
      </c>
      <c r="E809" s="242">
        <v>75000</v>
      </c>
      <c r="F809" s="243"/>
    </row>
    <row r="810" spans="1:6" ht="15.95" customHeight="1" x14ac:dyDescent="0.2">
      <c r="A810" s="314"/>
      <c r="B810" s="296" t="s">
        <v>724</v>
      </c>
      <c r="C810" s="212">
        <v>0</v>
      </c>
      <c r="D810" s="212">
        <v>75000</v>
      </c>
      <c r="E810" s="212">
        <v>75000</v>
      </c>
      <c r="F810" s="213"/>
    </row>
    <row r="811" spans="1:6" ht="15.95" customHeight="1" thickBot="1" x14ac:dyDescent="0.25">
      <c r="A811" s="90"/>
      <c r="B811" s="296" t="s">
        <v>725</v>
      </c>
      <c r="C811" s="299">
        <v>0</v>
      </c>
      <c r="D811" s="299">
        <v>200000</v>
      </c>
      <c r="E811" s="299">
        <v>200000</v>
      </c>
      <c r="F811" s="300"/>
    </row>
    <row r="812" spans="1:6" ht="15.95" customHeight="1" thickBot="1" x14ac:dyDescent="0.3">
      <c r="A812" s="292">
        <v>5311</v>
      </c>
      <c r="B812" s="293" t="s">
        <v>726</v>
      </c>
      <c r="C812" s="255">
        <f>SUM(C813:C815)</f>
        <v>6615000</v>
      </c>
      <c r="D812" s="255">
        <f>SUM(D813:D815)</f>
        <v>6764417</v>
      </c>
      <c r="E812" s="255">
        <f>SUM(E813:E815)</f>
        <v>5981403.1100000003</v>
      </c>
      <c r="F812" s="294">
        <f>SUM(E812/D812*100)</f>
        <v>88.424517737448767</v>
      </c>
    </row>
    <row r="813" spans="1:6" ht="15.95" customHeight="1" x14ac:dyDescent="0.2">
      <c r="A813" s="295"/>
      <c r="B813" s="296" t="s">
        <v>727</v>
      </c>
      <c r="C813" s="245">
        <v>5830000</v>
      </c>
      <c r="D813" s="245">
        <v>5860000</v>
      </c>
      <c r="E813" s="245">
        <v>5482842</v>
      </c>
      <c r="F813" s="246"/>
    </row>
    <row r="814" spans="1:6" ht="15.95" customHeight="1" x14ac:dyDescent="0.2">
      <c r="A814" s="73"/>
      <c r="B814" s="297" t="s">
        <v>728</v>
      </c>
      <c r="C814" s="242">
        <v>785000</v>
      </c>
      <c r="D814" s="242">
        <v>785000</v>
      </c>
      <c r="E814" s="242">
        <v>379144.11</v>
      </c>
      <c r="F814" s="243"/>
    </row>
    <row r="815" spans="1:6" ht="15.95" customHeight="1" thickBot="1" x14ac:dyDescent="0.25">
      <c r="A815" s="90"/>
      <c r="B815" s="298" t="s">
        <v>729</v>
      </c>
      <c r="C815" s="299">
        <v>0</v>
      </c>
      <c r="D815" s="299">
        <v>119417</v>
      </c>
      <c r="E815" s="299">
        <v>119417</v>
      </c>
      <c r="F815" s="300"/>
    </row>
    <row r="816" spans="1:6" ht="15.95" customHeight="1" thickBot="1" x14ac:dyDescent="0.3">
      <c r="A816" s="292">
        <v>5399</v>
      </c>
      <c r="B816" s="293" t="s">
        <v>730</v>
      </c>
      <c r="C816" s="255">
        <f>SUM(C817)</f>
        <v>600000</v>
      </c>
      <c r="D816" s="255">
        <f>SUM(D817)</f>
        <v>600000</v>
      </c>
      <c r="E816" s="255">
        <f>SUM(E817)</f>
        <v>169625.67</v>
      </c>
      <c r="F816" s="294">
        <f>SUM(E816/D816*100)</f>
        <v>28.270945000000005</v>
      </c>
    </row>
    <row r="817" spans="1:7" ht="15.95" customHeight="1" thickBot="1" x14ac:dyDescent="0.25">
      <c r="A817" s="314"/>
      <c r="B817" s="315" t="s">
        <v>731</v>
      </c>
      <c r="C817" s="212">
        <v>600000</v>
      </c>
      <c r="D817" s="212">
        <v>600000</v>
      </c>
      <c r="E817" s="212">
        <v>169625.67</v>
      </c>
      <c r="F817" s="213"/>
    </row>
    <row r="818" spans="1:7" ht="15.95" customHeight="1" thickBot="1" x14ac:dyDescent="0.3">
      <c r="A818" s="292">
        <v>5512</v>
      </c>
      <c r="B818" s="293" t="s">
        <v>732</v>
      </c>
      <c r="C818" s="255">
        <f>SUM(C819:C831)</f>
        <v>2981000</v>
      </c>
      <c r="D818" s="255">
        <f>SUM(D819:D831)</f>
        <v>4300711</v>
      </c>
      <c r="E818" s="255">
        <f>SUM(E819:E831)</f>
        <v>2176411.0299999998</v>
      </c>
      <c r="F818" s="294">
        <f>SUM(E818/D818*100)</f>
        <v>50.605842382805996</v>
      </c>
      <c r="G818" s="214"/>
    </row>
    <row r="819" spans="1:7" ht="15.95" customHeight="1" x14ac:dyDescent="0.2">
      <c r="A819" s="295"/>
      <c r="B819" s="296" t="s">
        <v>733</v>
      </c>
      <c r="C819" s="221">
        <v>1761000</v>
      </c>
      <c r="D819" s="221">
        <v>2213270</v>
      </c>
      <c r="E819" s="221">
        <v>1598028.5</v>
      </c>
      <c r="F819" s="246"/>
    </row>
    <row r="820" spans="1:7" ht="15.95" customHeight="1" x14ac:dyDescent="0.2">
      <c r="A820" s="295"/>
      <c r="B820" s="296" t="s">
        <v>734</v>
      </c>
      <c r="C820" s="221">
        <v>0</v>
      </c>
      <c r="D820" s="221">
        <v>135265</v>
      </c>
      <c r="E820" s="221">
        <v>135265</v>
      </c>
      <c r="F820" s="246"/>
    </row>
    <row r="821" spans="1:7" ht="15.95" customHeight="1" x14ac:dyDescent="0.2">
      <c r="A821" s="295"/>
      <c r="B821" s="296" t="s">
        <v>735</v>
      </c>
      <c r="C821" s="221">
        <v>0</v>
      </c>
      <c r="D821" s="221">
        <v>45176</v>
      </c>
      <c r="E821" s="221">
        <v>45176</v>
      </c>
      <c r="F821" s="246"/>
    </row>
    <row r="822" spans="1:7" ht="15.95" customHeight="1" x14ac:dyDescent="0.2">
      <c r="A822" s="295"/>
      <c r="B822" s="296" t="s">
        <v>736</v>
      </c>
      <c r="C822" s="221">
        <v>0</v>
      </c>
      <c r="D822" s="221">
        <v>22000</v>
      </c>
      <c r="E822" s="221">
        <v>22000</v>
      </c>
      <c r="F822" s="246"/>
    </row>
    <row r="823" spans="1:7" ht="15.95" customHeight="1" x14ac:dyDescent="0.2">
      <c r="A823" s="295"/>
      <c r="B823" s="296" t="s">
        <v>737</v>
      </c>
      <c r="C823" s="221">
        <v>0</v>
      </c>
      <c r="D823" s="221">
        <v>100000</v>
      </c>
      <c r="E823" s="221">
        <v>100000</v>
      </c>
      <c r="F823" s="246"/>
    </row>
    <row r="824" spans="1:7" ht="15.95" customHeight="1" x14ac:dyDescent="0.2">
      <c r="A824" s="73"/>
      <c r="B824" s="297" t="s">
        <v>738</v>
      </c>
      <c r="C824" s="323">
        <v>30000</v>
      </c>
      <c r="D824" s="323">
        <v>65000</v>
      </c>
      <c r="E824" s="323">
        <v>66137.59</v>
      </c>
      <c r="F824" s="243"/>
    </row>
    <row r="825" spans="1:7" ht="15.95" customHeight="1" x14ac:dyDescent="0.2">
      <c r="A825" s="73"/>
      <c r="B825" s="297" t="s">
        <v>739</v>
      </c>
      <c r="C825" s="323">
        <v>30000</v>
      </c>
      <c r="D825" s="323">
        <v>230000</v>
      </c>
      <c r="E825" s="323">
        <v>18410.14</v>
      </c>
      <c r="F825" s="243"/>
    </row>
    <row r="826" spans="1:7" ht="15.95" customHeight="1" x14ac:dyDescent="0.2">
      <c r="A826" s="73"/>
      <c r="B826" s="297" t="s">
        <v>740</v>
      </c>
      <c r="C826" s="323">
        <v>0</v>
      </c>
      <c r="D826" s="323">
        <v>45000</v>
      </c>
      <c r="E826" s="323">
        <v>45000</v>
      </c>
      <c r="F826" s="243"/>
    </row>
    <row r="827" spans="1:7" ht="15.95" customHeight="1" x14ac:dyDescent="0.2">
      <c r="A827" s="73"/>
      <c r="B827" s="297" t="s">
        <v>741</v>
      </c>
      <c r="C827" s="323">
        <v>130000</v>
      </c>
      <c r="D827" s="323">
        <v>130000</v>
      </c>
      <c r="E827" s="323">
        <v>27944</v>
      </c>
      <c r="F827" s="243"/>
    </row>
    <row r="828" spans="1:7" ht="15.95" customHeight="1" x14ac:dyDescent="0.2">
      <c r="A828" s="90"/>
      <c r="B828" s="298" t="s">
        <v>742</v>
      </c>
      <c r="C828" s="362">
        <v>0</v>
      </c>
      <c r="D828" s="362">
        <v>30000</v>
      </c>
      <c r="E828" s="362">
        <v>30000</v>
      </c>
      <c r="F828" s="300"/>
    </row>
    <row r="829" spans="1:7" ht="15.95" customHeight="1" x14ac:dyDescent="0.2">
      <c r="A829" s="90"/>
      <c r="B829" s="298" t="s">
        <v>743</v>
      </c>
      <c r="C829" s="362">
        <v>30000</v>
      </c>
      <c r="D829" s="362">
        <v>80000</v>
      </c>
      <c r="E829" s="362">
        <v>88449.8</v>
      </c>
      <c r="F829" s="300"/>
    </row>
    <row r="830" spans="1:7" ht="15.95" customHeight="1" x14ac:dyDescent="0.2">
      <c r="A830" s="90"/>
      <c r="B830" s="298" t="s">
        <v>744</v>
      </c>
      <c r="C830" s="362">
        <v>1000000</v>
      </c>
      <c r="D830" s="362">
        <v>1055000</v>
      </c>
      <c r="E830" s="362">
        <v>0</v>
      </c>
      <c r="F830" s="300"/>
    </row>
    <row r="831" spans="1:7" ht="15.95" customHeight="1" thickBot="1" x14ac:dyDescent="0.25">
      <c r="A831" s="90"/>
      <c r="B831" s="298" t="s">
        <v>745</v>
      </c>
      <c r="C831" s="362">
        <v>0</v>
      </c>
      <c r="D831" s="362">
        <v>150000</v>
      </c>
      <c r="E831" s="362">
        <v>0</v>
      </c>
      <c r="F831" s="300"/>
    </row>
    <row r="832" spans="1:7" ht="15.95" customHeight="1" thickBot="1" x14ac:dyDescent="0.3">
      <c r="A832" s="292">
        <v>6112</v>
      </c>
      <c r="B832" s="293" t="s">
        <v>746</v>
      </c>
      <c r="C832" s="255">
        <f>SUM(C833:C837)</f>
        <v>3103000</v>
      </c>
      <c r="D832" s="255">
        <f>SUM(D833:D837)</f>
        <v>3103000</v>
      </c>
      <c r="E832" s="255">
        <f>SUM(E833:E837)</f>
        <v>3066702</v>
      </c>
      <c r="F832" s="294">
        <f>SUM(E832/D832*100)</f>
        <v>98.830228810828231</v>
      </c>
    </row>
    <row r="833" spans="1:6" ht="15.95" customHeight="1" x14ac:dyDescent="0.2">
      <c r="A833" s="295"/>
      <c r="B833" s="296" t="s">
        <v>747</v>
      </c>
      <c r="C833" s="245">
        <v>2805000</v>
      </c>
      <c r="D833" s="245">
        <v>2805000</v>
      </c>
      <c r="E833" s="245">
        <v>2774582</v>
      </c>
      <c r="F833" s="246"/>
    </row>
    <row r="834" spans="1:6" ht="15.95" customHeight="1" x14ac:dyDescent="0.2">
      <c r="A834" s="73"/>
      <c r="B834" s="297" t="s">
        <v>748</v>
      </c>
      <c r="C834" s="242">
        <v>74500</v>
      </c>
      <c r="D834" s="242">
        <v>74500</v>
      </c>
      <c r="E834" s="242">
        <v>72072</v>
      </c>
      <c r="F834" s="243"/>
    </row>
    <row r="835" spans="1:6" ht="15.95" customHeight="1" x14ac:dyDescent="0.2">
      <c r="A835" s="73"/>
      <c r="B835" s="297" t="s">
        <v>749</v>
      </c>
      <c r="C835" s="242">
        <v>74500</v>
      </c>
      <c r="D835" s="242">
        <v>74500</v>
      </c>
      <c r="E835" s="242">
        <v>77212</v>
      </c>
      <c r="F835" s="243"/>
    </row>
    <row r="836" spans="1:6" ht="15.95" customHeight="1" x14ac:dyDescent="0.2">
      <c r="A836" s="73"/>
      <c r="B836" s="297" t="s">
        <v>750</v>
      </c>
      <c r="C836" s="242">
        <v>74500</v>
      </c>
      <c r="D836" s="242">
        <v>74500</v>
      </c>
      <c r="E836" s="242">
        <v>72072</v>
      </c>
      <c r="F836" s="243"/>
    </row>
    <row r="837" spans="1:6" ht="15.95" customHeight="1" thickBot="1" x14ac:dyDescent="0.25">
      <c r="A837" s="95"/>
      <c r="B837" s="301" t="s">
        <v>751</v>
      </c>
      <c r="C837" s="251">
        <v>74500</v>
      </c>
      <c r="D837" s="251">
        <v>74500</v>
      </c>
      <c r="E837" s="251">
        <v>70764</v>
      </c>
      <c r="F837" s="252"/>
    </row>
    <row r="838" spans="1:6" ht="15.95" customHeight="1" thickBot="1" x14ac:dyDescent="0.3">
      <c r="A838" s="292">
        <v>6114</v>
      </c>
      <c r="B838" s="293" t="s">
        <v>752</v>
      </c>
      <c r="C838" s="255">
        <f>SUM(C839)</f>
        <v>0</v>
      </c>
      <c r="D838" s="255">
        <f t="shared" ref="D838:E838" si="23">SUM(D839)</f>
        <v>523989.99</v>
      </c>
      <c r="E838" s="255">
        <f t="shared" si="23"/>
        <v>333989.99</v>
      </c>
      <c r="F838" s="304">
        <f>SUM(E838/D838*100)</f>
        <v>63.739765334066774</v>
      </c>
    </row>
    <row r="839" spans="1:6" ht="15.95" customHeight="1" thickBot="1" x14ac:dyDescent="0.3">
      <c r="A839" s="348"/>
      <c r="B839" s="349" t="s">
        <v>753</v>
      </c>
      <c r="C839" s="350">
        <v>0</v>
      </c>
      <c r="D839" s="350">
        <v>523989.99</v>
      </c>
      <c r="E839" s="350">
        <v>333989.99</v>
      </c>
      <c r="F839" s="230"/>
    </row>
    <row r="840" spans="1:6" ht="15.95" customHeight="1" thickBot="1" x14ac:dyDescent="0.3">
      <c r="A840" s="302">
        <v>6171</v>
      </c>
      <c r="B840" s="303" t="s">
        <v>186</v>
      </c>
      <c r="C840" s="259">
        <f>SUM(C841:C845)</f>
        <v>77332000</v>
      </c>
      <c r="D840" s="259">
        <f>SUM(D841:D845)</f>
        <v>86861062.780000001</v>
      </c>
      <c r="E840" s="259">
        <f>SUM(E841:E845)</f>
        <v>78300519.159999996</v>
      </c>
      <c r="F840" s="304">
        <f>SUM(E840/D840*100)</f>
        <v>90.144555746822959</v>
      </c>
    </row>
    <row r="841" spans="1:6" ht="15.95" customHeight="1" x14ac:dyDescent="0.2">
      <c r="A841" s="295"/>
      <c r="B841" s="296" t="s">
        <v>754</v>
      </c>
      <c r="C841" s="245">
        <v>62392000</v>
      </c>
      <c r="D841" s="245">
        <v>63392782.520000003</v>
      </c>
      <c r="E841" s="245">
        <v>62157939.490000002</v>
      </c>
      <c r="F841" s="246"/>
    </row>
    <row r="842" spans="1:6" ht="15.95" customHeight="1" x14ac:dyDescent="0.2">
      <c r="A842" s="73"/>
      <c r="B842" s="297" t="s">
        <v>755</v>
      </c>
      <c r="C842" s="242">
        <v>14420000</v>
      </c>
      <c r="D842" s="242">
        <v>21168201.260000002</v>
      </c>
      <c r="E842" s="242">
        <v>14779466.369999999</v>
      </c>
      <c r="F842" s="243"/>
    </row>
    <row r="843" spans="1:6" ht="15.95" customHeight="1" x14ac:dyDescent="0.2">
      <c r="A843" s="90"/>
      <c r="B843" s="298" t="s">
        <v>756</v>
      </c>
      <c r="C843" s="299">
        <v>120000</v>
      </c>
      <c r="D843" s="299">
        <v>1300079</v>
      </c>
      <c r="E843" s="388">
        <v>906447.3</v>
      </c>
      <c r="F843" s="300"/>
    </row>
    <row r="844" spans="1:6" ht="15.95" customHeight="1" x14ac:dyDescent="0.2">
      <c r="A844" s="90"/>
      <c r="B844" s="298" t="s">
        <v>757</v>
      </c>
      <c r="C844" s="299">
        <v>0</v>
      </c>
      <c r="D844" s="299">
        <v>600000</v>
      </c>
      <c r="E844" s="389">
        <v>0</v>
      </c>
      <c r="F844" s="300"/>
    </row>
    <row r="845" spans="1:6" ht="15.95" customHeight="1" thickBot="1" x14ac:dyDescent="0.25">
      <c r="A845" s="90"/>
      <c r="B845" s="298" t="s">
        <v>758</v>
      </c>
      <c r="C845" s="299">
        <v>400000</v>
      </c>
      <c r="D845" s="299">
        <v>400000</v>
      </c>
      <c r="E845" s="299">
        <v>456666</v>
      </c>
      <c r="F845" s="300"/>
    </row>
    <row r="846" spans="1:6" ht="15.95" customHeight="1" thickBot="1" x14ac:dyDescent="0.3">
      <c r="A846" s="292">
        <v>6310</v>
      </c>
      <c r="B846" s="293" t="s">
        <v>759</v>
      </c>
      <c r="C846" s="255">
        <f>SUM(C847)</f>
        <v>200000</v>
      </c>
      <c r="D846" s="255">
        <f>SUM(D847)</f>
        <v>200000</v>
      </c>
      <c r="E846" s="255">
        <f>SUM(E847)</f>
        <v>193458.15</v>
      </c>
      <c r="F846" s="294">
        <f>SUM(E846/D846*100)</f>
        <v>96.729074999999995</v>
      </c>
    </row>
    <row r="847" spans="1:6" ht="15.95" customHeight="1" thickBot="1" x14ac:dyDescent="0.25">
      <c r="A847" s="314"/>
      <c r="B847" s="315" t="s">
        <v>760</v>
      </c>
      <c r="C847" s="212">
        <v>200000</v>
      </c>
      <c r="D847" s="212">
        <v>200000</v>
      </c>
      <c r="E847" s="212">
        <v>193458.15</v>
      </c>
      <c r="F847" s="213"/>
    </row>
    <row r="848" spans="1:6" ht="15.95" customHeight="1" thickBot="1" x14ac:dyDescent="0.3">
      <c r="A848" s="292">
        <v>6320</v>
      </c>
      <c r="B848" s="293" t="s">
        <v>761</v>
      </c>
      <c r="C848" s="255">
        <f>SUM(C849:C849)</f>
        <v>1100000</v>
      </c>
      <c r="D848" s="255">
        <f>SUM(D849:D849)</f>
        <v>1100000</v>
      </c>
      <c r="E848" s="255">
        <f>SUM(E849:E849)</f>
        <v>965602</v>
      </c>
      <c r="F848" s="294">
        <f>SUM(E848/D848*100)</f>
        <v>87.782000000000011</v>
      </c>
    </row>
    <row r="849" spans="1:6" ht="15.95" customHeight="1" thickBot="1" x14ac:dyDescent="0.25">
      <c r="A849" s="69"/>
      <c r="B849" s="345" t="s">
        <v>762</v>
      </c>
      <c r="C849" s="346">
        <v>1100000</v>
      </c>
      <c r="D849" s="346">
        <v>1100000</v>
      </c>
      <c r="E849" s="346">
        <v>965602</v>
      </c>
      <c r="F849" s="347"/>
    </row>
    <row r="850" spans="1:6" ht="15.95" customHeight="1" thickBot="1" x14ac:dyDescent="0.3">
      <c r="A850" s="292">
        <v>6330</v>
      </c>
      <c r="B850" s="293" t="s">
        <v>763</v>
      </c>
      <c r="C850" s="255">
        <f>SUM(C851:C855)</f>
        <v>1621000</v>
      </c>
      <c r="D850" s="255">
        <f>SUM(D851:D855)</f>
        <v>1621000</v>
      </c>
      <c r="E850" s="255">
        <f>SUM(E851:E855)</f>
        <v>352348014.18000001</v>
      </c>
      <c r="F850" s="256" t="s">
        <v>15</v>
      </c>
    </row>
    <row r="851" spans="1:6" ht="15.95" customHeight="1" x14ac:dyDescent="0.2">
      <c r="A851" s="295"/>
      <c r="B851" s="296" t="s">
        <v>764</v>
      </c>
      <c r="C851" s="245">
        <v>0</v>
      </c>
      <c r="D851" s="245">
        <v>0</v>
      </c>
      <c r="E851" s="245">
        <v>112433.98</v>
      </c>
      <c r="F851" s="246"/>
    </row>
    <row r="852" spans="1:6" ht="15.95" customHeight="1" x14ac:dyDescent="0.2">
      <c r="A852" s="73"/>
      <c r="B852" s="297" t="s">
        <v>765</v>
      </c>
      <c r="C852" s="242">
        <v>1621000</v>
      </c>
      <c r="D852" s="242">
        <v>1621000</v>
      </c>
      <c r="E852" s="242">
        <v>1707105</v>
      </c>
      <c r="F852" s="243"/>
    </row>
    <row r="853" spans="1:6" ht="15.95" customHeight="1" x14ac:dyDescent="0.2">
      <c r="A853" s="73"/>
      <c r="B853" s="297" t="s">
        <v>766</v>
      </c>
      <c r="C853" s="242">
        <v>0</v>
      </c>
      <c r="D853" s="242">
        <v>0</v>
      </c>
      <c r="E853" s="242">
        <v>11034132.199999999</v>
      </c>
      <c r="F853" s="243"/>
    </row>
    <row r="854" spans="1:6" ht="15.95" customHeight="1" x14ac:dyDescent="0.2">
      <c r="A854" s="90"/>
      <c r="B854" s="298" t="s">
        <v>767</v>
      </c>
      <c r="C854" s="299">
        <v>0</v>
      </c>
      <c r="D854" s="299">
        <v>0</v>
      </c>
      <c r="E854" s="299">
        <v>335984852</v>
      </c>
      <c r="F854" s="300"/>
    </row>
    <row r="855" spans="1:6" ht="15.95" customHeight="1" thickBot="1" x14ac:dyDescent="0.25">
      <c r="A855" s="90"/>
      <c r="B855" s="298" t="s">
        <v>768</v>
      </c>
      <c r="C855" s="299">
        <v>0</v>
      </c>
      <c r="D855" s="299">
        <v>0</v>
      </c>
      <c r="E855" s="299">
        <v>3509491</v>
      </c>
      <c r="F855" s="300"/>
    </row>
    <row r="856" spans="1:6" ht="15.95" customHeight="1" thickBot="1" x14ac:dyDescent="0.3">
      <c r="A856" s="292">
        <v>6399</v>
      </c>
      <c r="B856" s="293" t="s">
        <v>769</v>
      </c>
      <c r="C856" s="255">
        <f>SUM(C857:C859)</f>
        <v>2000000</v>
      </c>
      <c r="D856" s="255">
        <f>SUM(D857:D859)</f>
        <v>6723210</v>
      </c>
      <c r="E856" s="255">
        <f>SUM(E857:E859)</f>
        <v>4996628.2300000004</v>
      </c>
      <c r="F856" s="294">
        <f>SUM(E856/D856*100)</f>
        <v>74.319086121064203</v>
      </c>
    </row>
    <row r="857" spans="1:6" ht="15.95" customHeight="1" x14ac:dyDescent="0.2">
      <c r="A857" s="295"/>
      <c r="B857" s="296" t="s">
        <v>770</v>
      </c>
      <c r="C857" s="245">
        <v>2000000</v>
      </c>
      <c r="D857" s="245">
        <v>2000000</v>
      </c>
      <c r="E857" s="245">
        <v>272744.23</v>
      </c>
      <c r="F857" s="246"/>
    </row>
    <row r="858" spans="1:6" ht="15.95" customHeight="1" x14ac:dyDescent="0.2">
      <c r="A858" s="314"/>
      <c r="B858" s="315" t="s">
        <v>771</v>
      </c>
      <c r="C858" s="212">
        <v>0</v>
      </c>
      <c r="D858" s="212">
        <v>4723210</v>
      </c>
      <c r="E858" s="212">
        <v>4723210</v>
      </c>
      <c r="F858" s="213"/>
    </row>
    <row r="859" spans="1:6" ht="15.95" customHeight="1" thickBot="1" x14ac:dyDescent="0.25">
      <c r="A859" s="90"/>
      <c r="B859" s="298" t="s">
        <v>350</v>
      </c>
      <c r="C859" s="299">
        <v>0</v>
      </c>
      <c r="D859" s="299">
        <v>0</v>
      </c>
      <c r="E859" s="299">
        <v>674</v>
      </c>
      <c r="F859" s="300"/>
    </row>
    <row r="860" spans="1:6" ht="15.95" customHeight="1" thickBot="1" x14ac:dyDescent="0.3">
      <c r="A860" s="292">
        <v>6402</v>
      </c>
      <c r="B860" s="293" t="s">
        <v>772</v>
      </c>
      <c r="C860" s="255">
        <f>SUM(C861:C861)</f>
        <v>0</v>
      </c>
      <c r="D860" s="255">
        <f>SUM(D861:D867)</f>
        <v>813657</v>
      </c>
      <c r="E860" s="255">
        <f>SUM(E861:E867)</f>
        <v>813656.96</v>
      </c>
      <c r="F860" s="294">
        <f>SUM(E860/D860*100)</f>
        <v>99.999995083923565</v>
      </c>
    </row>
    <row r="861" spans="1:6" ht="15.95" customHeight="1" x14ac:dyDescent="0.25">
      <c r="A861" s="295"/>
      <c r="B861" s="296" t="s">
        <v>773</v>
      </c>
      <c r="C861" s="245">
        <v>0</v>
      </c>
      <c r="D861" s="430">
        <v>656315</v>
      </c>
      <c r="E861" s="245">
        <v>656314.96</v>
      </c>
      <c r="F861" s="246"/>
    </row>
    <row r="862" spans="1:6" ht="15.95" customHeight="1" x14ac:dyDescent="0.25">
      <c r="A862" s="73"/>
      <c r="B862" s="297" t="s">
        <v>774</v>
      </c>
      <c r="C862" s="242">
        <v>0</v>
      </c>
      <c r="D862" s="402">
        <v>1</v>
      </c>
      <c r="E862" s="242">
        <v>1</v>
      </c>
      <c r="F862" s="243"/>
    </row>
    <row r="863" spans="1:6" ht="15.95" customHeight="1" x14ac:dyDescent="0.25">
      <c r="A863" s="73"/>
      <c r="B863" s="297" t="s">
        <v>775</v>
      </c>
      <c r="C863" s="242">
        <v>0</v>
      </c>
      <c r="D863" s="402">
        <v>106559</v>
      </c>
      <c r="E863" s="242">
        <v>106559</v>
      </c>
      <c r="F863" s="243"/>
    </row>
    <row r="864" spans="1:6" ht="15.95" customHeight="1" x14ac:dyDescent="0.25">
      <c r="A864" s="73"/>
      <c r="B864" s="297" t="s">
        <v>776</v>
      </c>
      <c r="C864" s="242">
        <v>0</v>
      </c>
      <c r="D864" s="402">
        <v>17277</v>
      </c>
      <c r="E864" s="242">
        <v>17277</v>
      </c>
      <c r="F864" s="243"/>
    </row>
    <row r="865" spans="1:6" ht="15.95" customHeight="1" x14ac:dyDescent="0.25">
      <c r="A865" s="73"/>
      <c r="B865" s="297" t="s">
        <v>875</v>
      </c>
      <c r="C865" s="242">
        <v>0</v>
      </c>
      <c r="D865" s="402">
        <v>18499</v>
      </c>
      <c r="E865" s="242">
        <v>18499</v>
      </c>
      <c r="F865" s="243"/>
    </row>
    <row r="866" spans="1:6" ht="15.95" customHeight="1" x14ac:dyDescent="0.25">
      <c r="A866" s="73"/>
      <c r="B866" s="297" t="s">
        <v>876</v>
      </c>
      <c r="C866" s="242">
        <v>0</v>
      </c>
      <c r="D866" s="402">
        <v>1770</v>
      </c>
      <c r="E866" s="242">
        <v>1770</v>
      </c>
      <c r="F866" s="243"/>
    </row>
    <row r="867" spans="1:6" ht="15.95" customHeight="1" thickBot="1" x14ac:dyDescent="0.3">
      <c r="A867" s="73"/>
      <c r="B867" s="297" t="s">
        <v>777</v>
      </c>
      <c r="C867" s="242">
        <v>0</v>
      </c>
      <c r="D867" s="402">
        <v>13236</v>
      </c>
      <c r="E867" s="242">
        <v>13236</v>
      </c>
      <c r="F867" s="243"/>
    </row>
    <row r="868" spans="1:6" ht="15.95" customHeight="1" thickBot="1" x14ac:dyDescent="0.3">
      <c r="A868" s="292">
        <v>6409</v>
      </c>
      <c r="B868" s="293" t="s">
        <v>204</v>
      </c>
      <c r="C868" s="255">
        <f>SUM(C869:C878)</f>
        <v>8850670</v>
      </c>
      <c r="D868" s="255">
        <f>SUM(D869:D878)</f>
        <v>46656706.789999999</v>
      </c>
      <c r="E868" s="255">
        <f>SUM(E869:E878)</f>
        <v>0</v>
      </c>
      <c r="F868" s="294">
        <f>SUM(E868/D868*100)</f>
        <v>0</v>
      </c>
    </row>
    <row r="869" spans="1:6" ht="15.95" customHeight="1" x14ac:dyDescent="0.2">
      <c r="A869" s="295"/>
      <c r="B869" s="296" t="s">
        <v>778</v>
      </c>
      <c r="C869" s="245">
        <v>1900000</v>
      </c>
      <c r="D869" s="245">
        <v>958955.39</v>
      </c>
      <c r="E869" s="245">
        <v>0</v>
      </c>
      <c r="F869" s="246"/>
    </row>
    <row r="870" spans="1:6" ht="15.95" customHeight="1" x14ac:dyDescent="0.2">
      <c r="A870" s="295"/>
      <c r="B870" s="296" t="s">
        <v>779</v>
      </c>
      <c r="C870" s="245">
        <v>1485670</v>
      </c>
      <c r="D870" s="245">
        <v>1272966.72</v>
      </c>
      <c r="E870" s="245">
        <v>0</v>
      </c>
      <c r="F870" s="246"/>
    </row>
    <row r="871" spans="1:6" ht="15.95" customHeight="1" x14ac:dyDescent="0.2">
      <c r="A871" s="295"/>
      <c r="B871" s="296" t="s">
        <v>780</v>
      </c>
      <c r="C871" s="245">
        <v>0</v>
      </c>
      <c r="D871" s="245">
        <v>2698784.68</v>
      </c>
      <c r="E871" s="245">
        <v>0</v>
      </c>
      <c r="F871" s="246"/>
    </row>
    <row r="872" spans="1:6" ht="15.95" customHeight="1" x14ac:dyDescent="0.2">
      <c r="A872" s="73"/>
      <c r="B872" s="297" t="s">
        <v>781</v>
      </c>
      <c r="C872" s="242">
        <v>1130000</v>
      </c>
      <c r="D872" s="242">
        <v>14163000</v>
      </c>
      <c r="E872" s="242">
        <v>0</v>
      </c>
      <c r="F872" s="243"/>
    </row>
    <row r="873" spans="1:6" ht="15.95" customHeight="1" x14ac:dyDescent="0.2">
      <c r="A873" s="73"/>
      <c r="B873" s="297" t="s">
        <v>782</v>
      </c>
      <c r="C873" s="242">
        <v>1400000</v>
      </c>
      <c r="D873" s="242">
        <v>12604000</v>
      </c>
      <c r="E873" s="242">
        <v>0</v>
      </c>
      <c r="F873" s="243"/>
    </row>
    <row r="874" spans="1:6" ht="15.95" customHeight="1" x14ac:dyDescent="0.2">
      <c r="A874" s="73"/>
      <c r="B874" s="297" t="s">
        <v>783</v>
      </c>
      <c r="C874" s="242">
        <v>1900000</v>
      </c>
      <c r="D874" s="242">
        <v>5885000</v>
      </c>
      <c r="E874" s="242">
        <v>0</v>
      </c>
      <c r="F874" s="243"/>
    </row>
    <row r="875" spans="1:6" ht="15.95" customHeight="1" x14ac:dyDescent="0.2">
      <c r="A875" s="73"/>
      <c r="B875" s="297" t="s">
        <v>784</v>
      </c>
      <c r="C875" s="242">
        <v>770000</v>
      </c>
      <c r="D875" s="242">
        <v>8872000</v>
      </c>
      <c r="E875" s="242">
        <v>0</v>
      </c>
      <c r="F875" s="243"/>
    </row>
    <row r="876" spans="1:6" ht="15.95" customHeight="1" x14ac:dyDescent="0.2">
      <c r="A876" s="73"/>
      <c r="B876" s="297" t="s">
        <v>785</v>
      </c>
      <c r="C876" s="242">
        <v>100000</v>
      </c>
      <c r="D876" s="242">
        <v>70000</v>
      </c>
      <c r="E876" s="242">
        <v>0</v>
      </c>
      <c r="F876" s="243"/>
    </row>
    <row r="877" spans="1:6" ht="15.95" customHeight="1" x14ac:dyDescent="0.2">
      <c r="A877" s="73"/>
      <c r="B877" s="297" t="s">
        <v>786</v>
      </c>
      <c r="C877" s="242">
        <v>115000</v>
      </c>
      <c r="D877" s="242">
        <v>82000</v>
      </c>
      <c r="E877" s="242">
        <v>0</v>
      </c>
      <c r="F877" s="243"/>
    </row>
    <row r="878" spans="1:6" ht="15.95" customHeight="1" thickBot="1" x14ac:dyDescent="0.25">
      <c r="A878" s="90"/>
      <c r="B878" s="298" t="s">
        <v>787</v>
      </c>
      <c r="C878" s="299">
        <v>50000</v>
      </c>
      <c r="D878" s="299">
        <v>50000</v>
      </c>
      <c r="E878" s="299">
        <v>0</v>
      </c>
      <c r="F878" s="300"/>
    </row>
    <row r="879" spans="1:6" ht="15.95" customHeight="1" thickBot="1" x14ac:dyDescent="0.3">
      <c r="A879" s="390"/>
      <c r="B879" s="391" t="s">
        <v>788</v>
      </c>
      <c r="C879" s="272">
        <v>287577600</v>
      </c>
      <c r="D879" s="272">
        <v>487575823.72000003</v>
      </c>
      <c r="E879" s="272">
        <v>649709934.74000001</v>
      </c>
      <c r="F879" s="274">
        <f>SUM(E879/D879*100)</f>
        <v>133.2531071337755</v>
      </c>
    </row>
    <row r="880" spans="1:6" ht="15.95" customHeight="1" thickBot="1" x14ac:dyDescent="0.25">
      <c r="A880" s="392"/>
      <c r="B880" s="393" t="s">
        <v>789</v>
      </c>
      <c r="C880" s="394">
        <v>1621000</v>
      </c>
      <c r="D880" s="394">
        <v>1621000</v>
      </c>
      <c r="E880" s="394">
        <v>352078267.69</v>
      </c>
      <c r="F880" s="395" t="s">
        <v>15</v>
      </c>
    </row>
    <row r="881" spans="1:6" ht="15.95" customHeight="1" thickBot="1" x14ac:dyDescent="0.3">
      <c r="A881" s="390"/>
      <c r="B881" s="391" t="s">
        <v>790</v>
      </c>
      <c r="C881" s="272">
        <f>SUM(C879-C880)</f>
        <v>285956600</v>
      </c>
      <c r="D881" s="272">
        <f>SUM(D879-D880)</f>
        <v>485954823.72000003</v>
      </c>
      <c r="E881" s="273">
        <f>SUM(E879-E880)</f>
        <v>297631667.05000001</v>
      </c>
      <c r="F881" s="396">
        <f>SUM(E881/D881*100)</f>
        <v>61.246776968200436</v>
      </c>
    </row>
    <row r="882" spans="1:6" ht="15.95" customHeight="1" thickBot="1" x14ac:dyDescent="0.3">
      <c r="A882" s="390"/>
      <c r="B882" s="391" t="s">
        <v>791</v>
      </c>
      <c r="C882" s="272">
        <f>SUM(C291-C881)</f>
        <v>-57823000</v>
      </c>
      <c r="D882" s="272">
        <f>SUM(D291-D881)</f>
        <v>-212607826</v>
      </c>
      <c r="E882" s="272">
        <f>SUM(E291-E881)</f>
        <v>25192124.089999914</v>
      </c>
      <c r="F882" s="273"/>
    </row>
    <row r="883" spans="1:6" ht="15.95" customHeight="1" thickBot="1" x14ac:dyDescent="0.25">
      <c r="A883" s="284"/>
      <c r="B883" s="240"/>
      <c r="C883" s="285"/>
      <c r="D883" s="285"/>
      <c r="E883" s="285"/>
      <c r="F883" s="285"/>
    </row>
    <row r="884" spans="1:6" ht="15.95" customHeight="1" thickBot="1" x14ac:dyDescent="0.3">
      <c r="A884" s="286"/>
      <c r="B884" s="287" t="s">
        <v>792</v>
      </c>
      <c r="C884" s="233" t="s">
        <v>31</v>
      </c>
      <c r="D884" s="233" t="s">
        <v>32</v>
      </c>
      <c r="E884" s="233" t="s">
        <v>3</v>
      </c>
      <c r="F884" s="288"/>
    </row>
    <row r="885" spans="1:6" ht="15.95" customHeight="1" x14ac:dyDescent="0.2">
      <c r="A885" s="295" t="s">
        <v>793</v>
      </c>
      <c r="B885" s="296" t="s">
        <v>1</v>
      </c>
      <c r="C885" s="245"/>
      <c r="D885" s="245"/>
      <c r="E885" s="245"/>
      <c r="F885" s="246"/>
    </row>
    <row r="886" spans="1:6" ht="15.95" customHeight="1" x14ac:dyDescent="0.2">
      <c r="A886" s="73">
        <v>8115</v>
      </c>
      <c r="B886" s="297" t="s">
        <v>794</v>
      </c>
      <c r="C886" s="242">
        <v>73378000</v>
      </c>
      <c r="D886" s="242">
        <v>170062826</v>
      </c>
      <c r="E886" s="242">
        <v>-16413829.060000001</v>
      </c>
      <c r="F886" s="243"/>
    </row>
    <row r="887" spans="1:6" ht="15.95" customHeight="1" x14ac:dyDescent="0.2">
      <c r="A887" s="73">
        <v>8123</v>
      </c>
      <c r="B887" s="297" t="s">
        <v>795</v>
      </c>
      <c r="C887" s="242"/>
      <c r="D887" s="242">
        <v>56000000</v>
      </c>
      <c r="E887" s="242">
        <v>2642540</v>
      </c>
      <c r="F887" s="243"/>
    </row>
    <row r="888" spans="1:6" ht="15.95" customHeight="1" x14ac:dyDescent="0.2">
      <c r="A888" s="73">
        <v>8124</v>
      </c>
      <c r="B888" s="297" t="s">
        <v>796</v>
      </c>
      <c r="C888" s="242">
        <v>-15555000</v>
      </c>
      <c r="D888" s="242">
        <v>-15555000</v>
      </c>
      <c r="E888" s="242">
        <v>-15555125</v>
      </c>
      <c r="F888" s="243"/>
    </row>
    <row r="889" spans="1:6" ht="15.95" customHeight="1" x14ac:dyDescent="0.2">
      <c r="A889" s="90">
        <v>8127</v>
      </c>
      <c r="B889" s="298" t="s">
        <v>797</v>
      </c>
      <c r="C889" s="299"/>
      <c r="D889" s="299">
        <v>2100000</v>
      </c>
      <c r="E889" s="299">
        <v>4467034.4000000004</v>
      </c>
      <c r="F889" s="300"/>
    </row>
    <row r="890" spans="1:6" ht="15.95" customHeight="1" thickBot="1" x14ac:dyDescent="0.25">
      <c r="A890" s="90">
        <v>8901</v>
      </c>
      <c r="B890" s="298" t="s">
        <v>798</v>
      </c>
      <c r="C890" s="299"/>
      <c r="D890" s="299"/>
      <c r="E890" s="299">
        <v>-332744.43</v>
      </c>
      <c r="F890" s="300"/>
    </row>
    <row r="891" spans="1:6" ht="15.95" customHeight="1" thickBot="1" x14ac:dyDescent="0.3">
      <c r="A891" s="390" t="s">
        <v>799</v>
      </c>
      <c r="B891" s="391" t="s">
        <v>792</v>
      </c>
      <c r="C891" s="272">
        <f>SUM(C886:C890)</f>
        <v>57823000</v>
      </c>
      <c r="D891" s="272">
        <f>SUM(D886:D890)</f>
        <v>212607826</v>
      </c>
      <c r="E891" s="272">
        <f>SUM(E886:E890)</f>
        <v>-25192124.090000004</v>
      </c>
      <c r="F891" s="273" t="s">
        <v>800</v>
      </c>
    </row>
    <row r="892" spans="1:6" ht="15.95" customHeight="1" x14ac:dyDescent="0.25">
      <c r="A892" s="397"/>
      <c r="B892" s="398"/>
      <c r="C892" s="399"/>
      <c r="D892" s="399"/>
      <c r="E892" s="399"/>
      <c r="F892" s="399"/>
    </row>
    <row r="893" spans="1:6" ht="15.95" customHeight="1" x14ac:dyDescent="0.25">
      <c r="A893" s="397"/>
      <c r="B893" s="398"/>
      <c r="C893" s="399"/>
      <c r="D893" s="399"/>
      <c r="E893" s="399"/>
      <c r="F893" s="399"/>
    </row>
    <row r="894" spans="1:6" ht="15.95" customHeight="1" thickBot="1" x14ac:dyDescent="0.3">
      <c r="A894" s="397"/>
      <c r="B894" s="398"/>
      <c r="C894" s="399"/>
      <c r="D894" s="399"/>
      <c r="E894" s="399"/>
      <c r="F894" s="399"/>
    </row>
    <row r="895" spans="1:6" ht="15.95" customHeight="1" thickBot="1" x14ac:dyDescent="0.3">
      <c r="A895" s="286"/>
      <c r="B895" s="287" t="s">
        <v>814</v>
      </c>
      <c r="C895" s="233"/>
      <c r="D895" s="233"/>
      <c r="E895" s="233"/>
      <c r="F895" s="288"/>
    </row>
    <row r="896" spans="1:6" ht="15.95" customHeight="1" x14ac:dyDescent="0.2">
      <c r="A896" s="295"/>
      <c r="B896" s="296"/>
      <c r="C896" s="245"/>
      <c r="D896" s="245"/>
      <c r="E896" s="245"/>
      <c r="F896" s="246"/>
    </row>
    <row r="897" spans="1:7" ht="15.95" customHeight="1" x14ac:dyDescent="0.25">
      <c r="A897" s="73"/>
      <c r="B897" s="400" t="s">
        <v>815</v>
      </c>
      <c r="C897" s="242" t="s">
        <v>801</v>
      </c>
      <c r="D897" s="242"/>
      <c r="E897" s="242"/>
      <c r="F897" s="243"/>
    </row>
    <row r="898" spans="1:7" ht="15.95" customHeight="1" x14ac:dyDescent="0.2">
      <c r="A898" s="73"/>
      <c r="B898" s="297" t="s">
        <v>802</v>
      </c>
      <c r="C898" s="242">
        <v>398297.32</v>
      </c>
      <c r="D898" s="242"/>
      <c r="E898" s="242"/>
      <c r="F898" s="243"/>
    </row>
    <row r="899" spans="1:7" ht="15.95" customHeight="1" x14ac:dyDescent="0.2">
      <c r="A899" s="73"/>
      <c r="B899" s="297" t="s">
        <v>842</v>
      </c>
      <c r="C899" s="242">
        <v>1712895.46</v>
      </c>
      <c r="D899" s="242"/>
      <c r="E899" s="242"/>
      <c r="F899" s="243"/>
      <c r="G899" s="84"/>
    </row>
    <row r="900" spans="1:7" ht="15.95" customHeight="1" thickBot="1" x14ac:dyDescent="0.25">
      <c r="A900" s="90"/>
      <c r="B900" s="298" t="s">
        <v>843</v>
      </c>
      <c r="C900" s="299">
        <v>1729132.98</v>
      </c>
      <c r="D900" s="299"/>
      <c r="E900" s="299"/>
      <c r="F900" s="300"/>
    </row>
    <row r="901" spans="1:7" ht="15.95" customHeight="1" thickBot="1" x14ac:dyDescent="0.3">
      <c r="A901" s="292"/>
      <c r="B901" s="293" t="s">
        <v>817</v>
      </c>
      <c r="C901" s="255">
        <f>C898+C899-C900</f>
        <v>382059.79999999981</v>
      </c>
      <c r="D901" s="255"/>
      <c r="E901" s="255"/>
      <c r="F901" s="256"/>
    </row>
    <row r="902" spans="1:7" ht="15.95" customHeight="1" x14ac:dyDescent="0.2">
      <c r="A902" s="295"/>
      <c r="B902" s="296"/>
      <c r="C902" s="245"/>
      <c r="D902" s="245"/>
      <c r="E902" s="245"/>
      <c r="F902" s="246"/>
    </row>
    <row r="903" spans="1:7" ht="15.95" customHeight="1" x14ac:dyDescent="0.25">
      <c r="A903" s="73"/>
      <c r="B903" s="400" t="s">
        <v>816</v>
      </c>
      <c r="C903" s="242" t="s">
        <v>801</v>
      </c>
      <c r="D903" s="242"/>
      <c r="E903" s="242"/>
      <c r="F903" s="243"/>
    </row>
    <row r="904" spans="1:7" ht="15.95" customHeight="1" x14ac:dyDescent="0.2">
      <c r="A904" s="73"/>
      <c r="B904" s="297" t="s">
        <v>802</v>
      </c>
      <c r="C904" s="242">
        <v>314016.02</v>
      </c>
      <c r="D904" s="242"/>
      <c r="E904" s="242"/>
      <c r="F904" s="243"/>
    </row>
    <row r="905" spans="1:7" ht="15.95" customHeight="1" x14ac:dyDescent="0.2">
      <c r="A905" s="73"/>
      <c r="B905" s="297" t="s">
        <v>844</v>
      </c>
      <c r="C905" s="242">
        <v>162971.25</v>
      </c>
      <c r="D905" s="242"/>
      <c r="E905" s="242"/>
      <c r="F905" s="243"/>
    </row>
    <row r="906" spans="1:7" ht="15.95" customHeight="1" thickBot="1" x14ac:dyDescent="0.25">
      <c r="A906" s="90"/>
      <c r="B906" s="298" t="s">
        <v>845</v>
      </c>
      <c r="C906" s="299">
        <v>0</v>
      </c>
      <c r="D906" s="299"/>
      <c r="E906" s="299"/>
      <c r="F906" s="300"/>
    </row>
    <row r="907" spans="1:7" ht="15.95" customHeight="1" thickBot="1" x14ac:dyDescent="0.3">
      <c r="A907" s="292"/>
      <c r="B907" s="293" t="s">
        <v>818</v>
      </c>
      <c r="C907" s="255">
        <f>C904+C905-C906</f>
        <v>476987.27</v>
      </c>
      <c r="D907" s="255"/>
      <c r="E907" s="255"/>
      <c r="F907" s="256"/>
    </row>
    <row r="908" spans="1:7" ht="15.95" customHeight="1" x14ac:dyDescent="0.2">
      <c r="A908" s="295"/>
      <c r="B908" s="296"/>
      <c r="C908" s="245"/>
      <c r="D908" s="245"/>
      <c r="E908" s="245"/>
      <c r="F908" s="246"/>
    </row>
    <row r="909" spans="1:7" ht="15.95" customHeight="1" x14ac:dyDescent="0.25">
      <c r="A909" s="73"/>
      <c r="B909" s="400" t="s">
        <v>819</v>
      </c>
      <c r="C909" s="242" t="s">
        <v>801</v>
      </c>
      <c r="D909" s="242"/>
      <c r="E909" s="242"/>
      <c r="F909" s="243"/>
    </row>
    <row r="910" spans="1:7" ht="15.95" customHeight="1" x14ac:dyDescent="0.2">
      <c r="A910" s="73"/>
      <c r="B910" s="297" t="s">
        <v>802</v>
      </c>
      <c r="C910" s="242">
        <v>6435606.0300000003</v>
      </c>
      <c r="D910" s="242"/>
      <c r="E910" s="242"/>
      <c r="F910" s="243"/>
    </row>
    <row r="911" spans="1:7" ht="15.95" customHeight="1" x14ac:dyDescent="0.25">
      <c r="A911" s="73"/>
      <c r="B911" s="297" t="s">
        <v>844</v>
      </c>
      <c r="C911" s="242">
        <v>10714348.48</v>
      </c>
      <c r="D911" s="242"/>
      <c r="E911" s="242"/>
      <c r="F911" s="243"/>
      <c r="G911" s="214"/>
    </row>
    <row r="912" spans="1:7" s="214" customFormat="1" ht="15.95" customHeight="1" thickBot="1" x14ac:dyDescent="0.3">
      <c r="A912" s="90"/>
      <c r="B912" s="298" t="s">
        <v>845</v>
      </c>
      <c r="C912" s="299">
        <v>706577.6</v>
      </c>
      <c r="D912" s="299"/>
      <c r="E912" s="299"/>
      <c r="F912" s="300"/>
      <c r="G912" s="3"/>
    </row>
    <row r="913" spans="1:16136" ht="15.95" customHeight="1" thickBot="1" x14ac:dyDescent="0.3">
      <c r="A913" s="292"/>
      <c r="B913" s="293" t="s">
        <v>820</v>
      </c>
      <c r="C913" s="255">
        <f>C910+C911-C912</f>
        <v>16443376.910000002</v>
      </c>
      <c r="D913" s="255"/>
      <c r="E913" s="255"/>
      <c r="F913" s="256"/>
    </row>
    <row r="914" spans="1:16136" ht="15.95" customHeight="1" x14ac:dyDescent="0.2">
      <c r="A914" s="295"/>
      <c r="B914" s="296"/>
      <c r="C914" s="245"/>
      <c r="D914" s="245"/>
      <c r="E914" s="245"/>
      <c r="F914" s="246"/>
    </row>
    <row r="915" spans="1:16136" ht="15.95" customHeight="1" x14ac:dyDescent="0.25">
      <c r="A915" s="401"/>
      <c r="B915" s="400" t="s">
        <v>821</v>
      </c>
      <c r="C915" s="402" t="s">
        <v>801</v>
      </c>
      <c r="D915" s="402"/>
      <c r="E915" s="402"/>
      <c r="F915" s="403"/>
    </row>
    <row r="916" spans="1:16136" ht="15.95" customHeight="1" x14ac:dyDescent="0.2">
      <c r="A916" s="73"/>
      <c r="B916" s="297" t="s">
        <v>822</v>
      </c>
      <c r="C916" s="242">
        <v>29446.84</v>
      </c>
      <c r="D916" s="242"/>
      <c r="E916" s="242"/>
      <c r="F916" s="243"/>
    </row>
    <row r="917" spans="1:16136" ht="15.95" customHeight="1" x14ac:dyDescent="0.2">
      <c r="A917" s="90"/>
      <c r="B917" s="298" t="s">
        <v>803</v>
      </c>
      <c r="C917" s="299">
        <v>3</v>
      </c>
      <c r="D917" s="299"/>
      <c r="E917" s="299"/>
      <c r="F917" s="300"/>
    </row>
    <row r="918" spans="1:16136" ht="15.95" customHeight="1" thickBot="1" x14ac:dyDescent="0.25">
      <c r="A918" s="90"/>
      <c r="B918" s="298" t="s">
        <v>804</v>
      </c>
      <c r="C918" s="299">
        <v>0</v>
      </c>
      <c r="D918" s="299"/>
      <c r="E918" s="299"/>
      <c r="F918" s="300"/>
    </row>
    <row r="919" spans="1:16136" ht="15.95" customHeight="1" thickBot="1" x14ac:dyDescent="0.3">
      <c r="A919" s="292"/>
      <c r="B919" s="293" t="s">
        <v>823</v>
      </c>
      <c r="C919" s="255">
        <f>C916+C917-C918</f>
        <v>29449.84</v>
      </c>
      <c r="D919" s="255"/>
      <c r="E919" s="255"/>
      <c r="F919" s="256"/>
    </row>
    <row r="920" spans="1:16136" s="404" customFormat="1" ht="15.95" customHeight="1" x14ac:dyDescent="0.2">
      <c r="A920" s="1"/>
      <c r="B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  <c r="IP920" s="3"/>
      <c r="IQ920" s="3"/>
      <c r="IR920" s="3"/>
      <c r="IS920" s="3"/>
      <c r="IT920" s="3"/>
      <c r="IU920" s="3"/>
      <c r="IV920" s="3"/>
      <c r="IW920" s="3"/>
      <c r="IX920" s="3"/>
      <c r="IY920" s="3"/>
      <c r="IZ920" s="3"/>
      <c r="JA920" s="3"/>
      <c r="JB920" s="3"/>
      <c r="JC920" s="3"/>
      <c r="JD920" s="3"/>
      <c r="JE920" s="3"/>
      <c r="JF920" s="3"/>
      <c r="JG920" s="3"/>
      <c r="JH920" s="3"/>
      <c r="JI920" s="3"/>
      <c r="JJ920" s="3"/>
      <c r="JK920" s="3"/>
      <c r="JL920" s="3"/>
      <c r="JM920" s="3"/>
      <c r="JN920" s="3"/>
      <c r="JO920" s="3"/>
      <c r="JP920" s="3"/>
      <c r="JQ920" s="3"/>
      <c r="JR920" s="3"/>
      <c r="JS920" s="3"/>
      <c r="JT920" s="3"/>
      <c r="JU920" s="3"/>
      <c r="JV920" s="3"/>
      <c r="JW920" s="3"/>
      <c r="JX920" s="3"/>
      <c r="JY920" s="3"/>
      <c r="JZ920" s="3"/>
      <c r="KA920" s="3"/>
      <c r="KB920" s="3"/>
      <c r="KC920" s="3"/>
      <c r="KD920" s="3"/>
      <c r="KE920" s="3"/>
      <c r="KF920" s="3"/>
      <c r="KG920" s="3"/>
      <c r="KH920" s="3"/>
      <c r="KI920" s="3"/>
      <c r="KJ920" s="3"/>
      <c r="KK920" s="3"/>
      <c r="KL920" s="3"/>
      <c r="KM920" s="3"/>
      <c r="KN920" s="3"/>
      <c r="KO920" s="3"/>
      <c r="KP920" s="3"/>
      <c r="KQ920" s="3"/>
      <c r="KR920" s="3"/>
      <c r="KS920" s="3"/>
      <c r="KT920" s="3"/>
      <c r="KU920" s="3"/>
      <c r="KV920" s="3"/>
      <c r="KW920" s="3"/>
      <c r="KX920" s="3"/>
      <c r="KY920" s="3"/>
      <c r="KZ920" s="3"/>
      <c r="LA920" s="3"/>
      <c r="LB920" s="3"/>
      <c r="LC920" s="3"/>
      <c r="LD920" s="3"/>
      <c r="LE920" s="3"/>
      <c r="LF920" s="3"/>
      <c r="LG920" s="3"/>
      <c r="LH920" s="3"/>
      <c r="LI920" s="3"/>
      <c r="LJ920" s="3"/>
      <c r="LK920" s="3"/>
      <c r="LL920" s="3"/>
      <c r="LM920" s="3"/>
      <c r="LN920" s="3"/>
      <c r="LO920" s="3"/>
      <c r="LP920" s="3"/>
      <c r="LQ920" s="3"/>
      <c r="LR920" s="3"/>
      <c r="LS920" s="3"/>
      <c r="LT920" s="3"/>
      <c r="LU920" s="3"/>
      <c r="LV920" s="3"/>
      <c r="LW920" s="3"/>
      <c r="LX920" s="3"/>
      <c r="LY920" s="3"/>
      <c r="LZ920" s="3"/>
      <c r="MA920" s="3"/>
      <c r="MB920" s="3"/>
      <c r="MC920" s="3"/>
      <c r="MD920" s="3"/>
      <c r="ME920" s="3"/>
      <c r="MF920" s="3"/>
      <c r="MG920" s="3"/>
      <c r="MH920" s="3"/>
      <c r="MI920" s="3"/>
      <c r="MJ920" s="3"/>
      <c r="MK920" s="3"/>
      <c r="ML920" s="3"/>
      <c r="MM920" s="3"/>
      <c r="MN920" s="3"/>
      <c r="MO920" s="3"/>
      <c r="MP920" s="3"/>
      <c r="MQ920" s="3"/>
      <c r="MR920" s="3"/>
      <c r="MS920" s="3"/>
      <c r="MT920" s="3"/>
      <c r="MU920" s="3"/>
      <c r="MV920" s="3"/>
      <c r="MW920" s="3"/>
      <c r="MX920" s="3"/>
      <c r="MY920" s="3"/>
      <c r="MZ920" s="3"/>
      <c r="NA920" s="3"/>
      <c r="NB920" s="3"/>
      <c r="NC920" s="3"/>
      <c r="ND920" s="3"/>
      <c r="NE920" s="3"/>
      <c r="NF920" s="3"/>
      <c r="NG920" s="3"/>
      <c r="NH920" s="3"/>
      <c r="NI920" s="3"/>
      <c r="NJ920" s="3"/>
      <c r="NK920" s="3"/>
      <c r="NL920" s="3"/>
      <c r="NM920" s="3"/>
      <c r="NN920" s="3"/>
      <c r="NO920" s="3"/>
      <c r="NP920" s="3"/>
      <c r="NQ920" s="3"/>
      <c r="NR920" s="3"/>
      <c r="NS920" s="3"/>
      <c r="NT920" s="3"/>
      <c r="NU920" s="3"/>
      <c r="NV920" s="3"/>
      <c r="NW920" s="3"/>
      <c r="NX920" s="3"/>
      <c r="NY920" s="3"/>
      <c r="NZ920" s="3"/>
      <c r="OA920" s="3"/>
      <c r="OB920" s="3"/>
      <c r="OC920" s="3"/>
      <c r="OD920" s="3"/>
      <c r="OE920" s="3"/>
      <c r="OF920" s="3"/>
      <c r="OG920" s="3"/>
      <c r="OH920" s="3"/>
      <c r="OI920" s="3"/>
      <c r="OJ920" s="3"/>
      <c r="OK920" s="3"/>
      <c r="OL920" s="3"/>
      <c r="OM920" s="3"/>
      <c r="ON920" s="3"/>
      <c r="OO920" s="3"/>
      <c r="OP920" s="3"/>
      <c r="OQ920" s="3"/>
      <c r="OR920" s="3"/>
      <c r="OS920" s="3"/>
      <c r="OT920" s="3"/>
      <c r="OU920" s="3"/>
      <c r="OV920" s="3"/>
      <c r="OW920" s="3"/>
      <c r="OX920" s="3"/>
      <c r="OY920" s="3"/>
      <c r="OZ920" s="3"/>
      <c r="PA920" s="3"/>
      <c r="PB920" s="3"/>
      <c r="PC920" s="3"/>
      <c r="PD920" s="3"/>
      <c r="PE920" s="3"/>
      <c r="PF920" s="3"/>
      <c r="PG920" s="3"/>
      <c r="PH920" s="3"/>
      <c r="PI920" s="3"/>
      <c r="PJ920" s="3"/>
      <c r="PK920" s="3"/>
      <c r="PL920" s="3"/>
      <c r="PM920" s="3"/>
      <c r="PN920" s="3"/>
      <c r="PO920" s="3"/>
      <c r="PP920" s="3"/>
      <c r="PQ920" s="3"/>
      <c r="PR920" s="3"/>
      <c r="PS920" s="3"/>
      <c r="PT920" s="3"/>
      <c r="PU920" s="3"/>
      <c r="PV920" s="3"/>
      <c r="PW920" s="3"/>
      <c r="PX920" s="3"/>
      <c r="PY920" s="3"/>
      <c r="PZ920" s="3"/>
      <c r="QA920" s="3"/>
      <c r="QB920" s="3"/>
      <c r="QC920" s="3"/>
      <c r="QD920" s="3"/>
      <c r="QE920" s="3"/>
      <c r="QF920" s="3"/>
      <c r="QG920" s="3"/>
      <c r="QH920" s="3"/>
      <c r="QI920" s="3"/>
      <c r="QJ920" s="3"/>
      <c r="QK920" s="3"/>
      <c r="QL920" s="3"/>
      <c r="QM920" s="3"/>
      <c r="QN920" s="3"/>
      <c r="QO920" s="3"/>
      <c r="QP920" s="3"/>
      <c r="QQ920" s="3"/>
      <c r="QR920" s="3"/>
      <c r="QS920" s="3"/>
      <c r="QT920" s="3"/>
      <c r="QU920" s="3"/>
      <c r="QV920" s="3"/>
      <c r="QW920" s="3"/>
      <c r="QX920" s="3"/>
      <c r="QY920" s="3"/>
      <c r="QZ920" s="3"/>
      <c r="RA920" s="3"/>
      <c r="RB920" s="3"/>
      <c r="RC920" s="3"/>
      <c r="RD920" s="3"/>
      <c r="RE920" s="3"/>
      <c r="RF920" s="3"/>
      <c r="RG920" s="3"/>
      <c r="RH920" s="3"/>
      <c r="RI920" s="3"/>
      <c r="RJ920" s="3"/>
      <c r="RK920" s="3"/>
      <c r="RL920" s="3"/>
      <c r="RM920" s="3"/>
      <c r="RN920" s="3"/>
      <c r="RO920" s="3"/>
      <c r="RP920" s="3"/>
      <c r="RQ920" s="3"/>
      <c r="RR920" s="3"/>
      <c r="RS920" s="3"/>
      <c r="RT920" s="3"/>
      <c r="RU920" s="3"/>
      <c r="RV920" s="3"/>
      <c r="RW920" s="3"/>
      <c r="RX920" s="3"/>
      <c r="RY920" s="3"/>
      <c r="RZ920" s="3"/>
      <c r="SA920" s="3"/>
      <c r="SB920" s="3"/>
      <c r="SC920" s="3"/>
      <c r="SD920" s="3"/>
      <c r="SE920" s="3"/>
      <c r="SF920" s="3"/>
      <c r="SG920" s="3"/>
      <c r="SH920" s="3"/>
      <c r="SI920" s="3"/>
      <c r="SJ920" s="3"/>
      <c r="SK920" s="3"/>
      <c r="SL920" s="3"/>
      <c r="SM920" s="3"/>
      <c r="SN920" s="3"/>
      <c r="SO920" s="3"/>
      <c r="SP920" s="3"/>
      <c r="SQ920" s="3"/>
      <c r="SR920" s="3"/>
      <c r="SS920" s="3"/>
      <c r="ST920" s="3"/>
      <c r="SU920" s="3"/>
      <c r="SV920" s="3"/>
      <c r="SW920" s="3"/>
      <c r="SX920" s="3"/>
      <c r="SY920" s="3"/>
      <c r="SZ920" s="3"/>
      <c r="TA920" s="3"/>
      <c r="TB920" s="3"/>
      <c r="TC920" s="3"/>
      <c r="TD920" s="3"/>
      <c r="TE920" s="3"/>
      <c r="TF920" s="3"/>
      <c r="TG920" s="3"/>
      <c r="TH920" s="3"/>
      <c r="TI920" s="3"/>
      <c r="TJ920" s="3"/>
      <c r="TK920" s="3"/>
      <c r="TL920" s="3"/>
      <c r="TM920" s="3"/>
      <c r="TN920" s="3"/>
      <c r="TO920" s="3"/>
      <c r="TP920" s="3"/>
      <c r="TQ920" s="3"/>
      <c r="TR920" s="3"/>
      <c r="TS920" s="3"/>
      <c r="TT920" s="3"/>
      <c r="TU920" s="3"/>
      <c r="TV920" s="3"/>
      <c r="TW920" s="3"/>
      <c r="TX920" s="3"/>
      <c r="TY920" s="3"/>
      <c r="TZ920" s="3"/>
      <c r="UA920" s="3"/>
      <c r="UB920" s="3"/>
      <c r="UC920" s="3"/>
      <c r="UD920" s="3"/>
      <c r="UE920" s="3"/>
      <c r="UF920" s="3"/>
      <c r="UG920" s="3"/>
      <c r="UH920" s="3"/>
      <c r="UI920" s="3"/>
      <c r="UJ920" s="3"/>
      <c r="UK920" s="3"/>
      <c r="UL920" s="3"/>
      <c r="UM920" s="3"/>
      <c r="UN920" s="3"/>
      <c r="UO920" s="3"/>
      <c r="UP920" s="3"/>
      <c r="UQ920" s="3"/>
      <c r="UR920" s="3"/>
      <c r="US920" s="3"/>
      <c r="UT920" s="3"/>
      <c r="UU920" s="3"/>
      <c r="UV920" s="3"/>
      <c r="UW920" s="3"/>
      <c r="UX920" s="3"/>
      <c r="UY920" s="3"/>
      <c r="UZ920" s="3"/>
      <c r="VA920" s="3"/>
      <c r="VB920" s="3"/>
      <c r="VC920" s="3"/>
      <c r="VD920" s="3"/>
      <c r="VE920" s="3"/>
      <c r="VF920" s="3"/>
      <c r="VG920" s="3"/>
      <c r="VH920" s="3"/>
      <c r="VI920" s="3"/>
      <c r="VJ920" s="3"/>
      <c r="VK920" s="3"/>
      <c r="VL920" s="3"/>
      <c r="VM920" s="3"/>
      <c r="VN920" s="3"/>
      <c r="VO920" s="3"/>
      <c r="VP920" s="3"/>
      <c r="VQ920" s="3"/>
      <c r="VR920" s="3"/>
      <c r="VS920" s="3"/>
      <c r="VT920" s="3"/>
      <c r="VU920" s="3"/>
      <c r="VV920" s="3"/>
      <c r="VW920" s="3"/>
      <c r="VX920" s="3"/>
      <c r="VY920" s="3"/>
      <c r="VZ920" s="3"/>
      <c r="WA920" s="3"/>
      <c r="WB920" s="3"/>
      <c r="WC920" s="3"/>
      <c r="WD920" s="3"/>
      <c r="WE920" s="3"/>
      <c r="WF920" s="3"/>
      <c r="WG920" s="3"/>
      <c r="WH920" s="3"/>
      <c r="WI920" s="3"/>
      <c r="WJ920" s="3"/>
      <c r="WK920" s="3"/>
      <c r="WL920" s="3"/>
      <c r="WM920" s="3"/>
      <c r="WN920" s="3"/>
      <c r="WO920" s="3"/>
      <c r="WP920" s="3"/>
      <c r="WQ920" s="3"/>
      <c r="WR920" s="3"/>
      <c r="WS920" s="3"/>
      <c r="WT920" s="3"/>
      <c r="WU920" s="3"/>
      <c r="WV920" s="3"/>
      <c r="WW920" s="3"/>
      <c r="WX920" s="3"/>
      <c r="WY920" s="3"/>
      <c r="WZ920" s="3"/>
      <c r="XA920" s="3"/>
      <c r="XB920" s="3"/>
      <c r="XC920" s="3"/>
      <c r="XD920" s="3"/>
      <c r="XE920" s="3"/>
      <c r="XF920" s="3"/>
      <c r="XG920" s="3"/>
      <c r="XH920" s="3"/>
      <c r="XI920" s="3"/>
      <c r="XJ920" s="3"/>
      <c r="XK920" s="3"/>
      <c r="XL920" s="3"/>
      <c r="XM920" s="3"/>
      <c r="XN920" s="3"/>
      <c r="XO920" s="3"/>
      <c r="XP920" s="3"/>
      <c r="XQ920" s="3"/>
      <c r="XR920" s="3"/>
      <c r="XS920" s="3"/>
      <c r="XT920" s="3"/>
      <c r="XU920" s="3"/>
      <c r="XV920" s="3"/>
      <c r="XW920" s="3"/>
      <c r="XX920" s="3"/>
      <c r="XY920" s="3"/>
      <c r="XZ920" s="3"/>
      <c r="YA920" s="3"/>
      <c r="YB920" s="3"/>
      <c r="YC920" s="3"/>
      <c r="YD920" s="3"/>
      <c r="YE920" s="3"/>
      <c r="YF920" s="3"/>
      <c r="YG920" s="3"/>
      <c r="YH920" s="3"/>
      <c r="YI920" s="3"/>
      <c r="YJ920" s="3"/>
      <c r="YK920" s="3"/>
      <c r="YL920" s="3"/>
      <c r="YM920" s="3"/>
      <c r="YN920" s="3"/>
      <c r="YO920" s="3"/>
      <c r="YP920" s="3"/>
      <c r="YQ920" s="3"/>
      <c r="YR920" s="3"/>
      <c r="YS920" s="3"/>
      <c r="YT920" s="3"/>
      <c r="YU920" s="3"/>
      <c r="YV920" s="3"/>
      <c r="YW920" s="3"/>
      <c r="YX920" s="3"/>
      <c r="YY920" s="3"/>
      <c r="YZ920" s="3"/>
      <c r="ZA920" s="3"/>
      <c r="ZB920" s="3"/>
      <c r="ZC920" s="3"/>
      <c r="ZD920" s="3"/>
      <c r="ZE920" s="3"/>
      <c r="ZF920" s="3"/>
      <c r="ZG920" s="3"/>
      <c r="ZH920" s="3"/>
      <c r="ZI920" s="3"/>
      <c r="ZJ920" s="3"/>
      <c r="ZK920" s="3"/>
      <c r="ZL920" s="3"/>
      <c r="ZM920" s="3"/>
      <c r="ZN920" s="3"/>
      <c r="ZO920" s="3"/>
      <c r="ZP920" s="3"/>
      <c r="ZQ920" s="3"/>
      <c r="ZR920" s="3"/>
      <c r="ZS920" s="3"/>
      <c r="ZT920" s="3"/>
      <c r="ZU920" s="3"/>
      <c r="ZV920" s="3"/>
      <c r="ZW920" s="3"/>
      <c r="ZX920" s="3"/>
      <c r="ZY920" s="3"/>
      <c r="ZZ920" s="3"/>
      <c r="AAA920" s="3"/>
      <c r="AAB920" s="3"/>
      <c r="AAC920" s="3"/>
      <c r="AAD920" s="3"/>
      <c r="AAE920" s="3"/>
      <c r="AAF920" s="3"/>
      <c r="AAG920" s="3"/>
      <c r="AAH920" s="3"/>
      <c r="AAI920" s="3"/>
      <c r="AAJ920" s="3"/>
      <c r="AAK920" s="3"/>
      <c r="AAL920" s="3"/>
      <c r="AAM920" s="3"/>
      <c r="AAN920" s="3"/>
      <c r="AAO920" s="3"/>
      <c r="AAP920" s="3"/>
      <c r="AAQ920" s="3"/>
      <c r="AAR920" s="3"/>
      <c r="AAS920" s="3"/>
      <c r="AAT920" s="3"/>
      <c r="AAU920" s="3"/>
      <c r="AAV920" s="3"/>
      <c r="AAW920" s="3"/>
      <c r="AAX920" s="3"/>
      <c r="AAY920" s="3"/>
      <c r="AAZ920" s="3"/>
      <c r="ABA920" s="3"/>
      <c r="ABB920" s="3"/>
      <c r="ABC920" s="3"/>
      <c r="ABD920" s="3"/>
      <c r="ABE920" s="3"/>
      <c r="ABF920" s="3"/>
      <c r="ABG920" s="3"/>
      <c r="ABH920" s="3"/>
      <c r="ABI920" s="3"/>
      <c r="ABJ920" s="3"/>
      <c r="ABK920" s="3"/>
      <c r="ABL920" s="3"/>
      <c r="ABM920" s="3"/>
      <c r="ABN920" s="3"/>
      <c r="ABO920" s="3"/>
      <c r="ABP920" s="3"/>
      <c r="ABQ920" s="3"/>
      <c r="ABR920" s="3"/>
      <c r="ABS920" s="3"/>
      <c r="ABT920" s="3"/>
      <c r="ABU920" s="3"/>
      <c r="ABV920" s="3"/>
      <c r="ABW920" s="3"/>
      <c r="ABX920" s="3"/>
      <c r="ABY920" s="3"/>
      <c r="ABZ920" s="3"/>
      <c r="ACA920" s="3"/>
      <c r="ACB920" s="3"/>
      <c r="ACC920" s="3"/>
      <c r="ACD920" s="3"/>
      <c r="ACE920" s="3"/>
      <c r="ACF920" s="3"/>
      <c r="ACG920" s="3"/>
      <c r="ACH920" s="3"/>
      <c r="ACI920" s="3"/>
      <c r="ACJ920" s="3"/>
      <c r="ACK920" s="3"/>
      <c r="ACL920" s="3"/>
      <c r="ACM920" s="3"/>
      <c r="ACN920" s="3"/>
      <c r="ACO920" s="3"/>
      <c r="ACP920" s="3"/>
      <c r="ACQ920" s="3"/>
      <c r="ACR920" s="3"/>
      <c r="ACS920" s="3"/>
      <c r="ACT920" s="3"/>
      <c r="ACU920" s="3"/>
      <c r="ACV920" s="3"/>
      <c r="ACW920" s="3"/>
      <c r="ACX920" s="3"/>
      <c r="ACY920" s="3"/>
      <c r="ACZ920" s="3"/>
      <c r="ADA920" s="3"/>
      <c r="ADB920" s="3"/>
      <c r="ADC920" s="3"/>
      <c r="ADD920" s="3"/>
      <c r="ADE920" s="3"/>
      <c r="ADF920" s="3"/>
      <c r="ADG920" s="3"/>
      <c r="ADH920" s="3"/>
      <c r="ADI920" s="3"/>
      <c r="ADJ920" s="3"/>
      <c r="ADK920" s="3"/>
      <c r="ADL920" s="3"/>
      <c r="ADM920" s="3"/>
      <c r="ADN920" s="3"/>
      <c r="ADO920" s="3"/>
      <c r="ADP920" s="3"/>
      <c r="ADQ920" s="3"/>
      <c r="ADR920" s="3"/>
      <c r="ADS920" s="3"/>
      <c r="ADT920" s="3"/>
      <c r="ADU920" s="3"/>
      <c r="ADV920" s="3"/>
      <c r="ADW920" s="3"/>
      <c r="ADX920" s="3"/>
      <c r="ADY920" s="3"/>
      <c r="ADZ920" s="3"/>
      <c r="AEA920" s="3"/>
      <c r="AEB920" s="3"/>
      <c r="AEC920" s="3"/>
      <c r="AED920" s="3"/>
      <c r="AEE920" s="3"/>
      <c r="AEF920" s="3"/>
      <c r="AEG920" s="3"/>
      <c r="AEH920" s="3"/>
      <c r="AEI920" s="3"/>
      <c r="AEJ920" s="3"/>
      <c r="AEK920" s="3"/>
      <c r="AEL920" s="3"/>
      <c r="AEM920" s="3"/>
      <c r="AEN920" s="3"/>
      <c r="AEO920" s="3"/>
      <c r="AEP920" s="3"/>
      <c r="AEQ920" s="3"/>
      <c r="AER920" s="3"/>
      <c r="AES920" s="3"/>
      <c r="AET920" s="3"/>
      <c r="AEU920" s="3"/>
      <c r="AEV920" s="3"/>
      <c r="AEW920" s="3"/>
      <c r="AEX920" s="3"/>
      <c r="AEY920" s="3"/>
      <c r="AEZ920" s="3"/>
      <c r="AFA920" s="3"/>
      <c r="AFB920" s="3"/>
      <c r="AFC920" s="3"/>
      <c r="AFD920" s="3"/>
      <c r="AFE920" s="3"/>
      <c r="AFF920" s="3"/>
      <c r="AFG920" s="3"/>
      <c r="AFH920" s="3"/>
      <c r="AFI920" s="3"/>
      <c r="AFJ920" s="3"/>
      <c r="AFK920" s="3"/>
      <c r="AFL920" s="3"/>
      <c r="AFM920" s="3"/>
      <c r="AFN920" s="3"/>
      <c r="AFO920" s="3"/>
      <c r="AFP920" s="3"/>
      <c r="AFQ920" s="3"/>
      <c r="AFR920" s="3"/>
      <c r="AFS920" s="3"/>
      <c r="AFT920" s="3"/>
      <c r="AFU920" s="3"/>
      <c r="AFV920" s="3"/>
      <c r="AFW920" s="3"/>
      <c r="AFX920" s="3"/>
      <c r="AFY920" s="3"/>
      <c r="AFZ920" s="3"/>
      <c r="AGA920" s="3"/>
      <c r="AGB920" s="3"/>
      <c r="AGC920" s="3"/>
      <c r="AGD920" s="3"/>
      <c r="AGE920" s="3"/>
      <c r="AGF920" s="3"/>
      <c r="AGG920" s="3"/>
      <c r="AGH920" s="3"/>
      <c r="AGI920" s="3"/>
      <c r="AGJ920" s="3"/>
      <c r="AGK920" s="3"/>
      <c r="AGL920" s="3"/>
      <c r="AGM920" s="3"/>
      <c r="AGN920" s="3"/>
      <c r="AGO920" s="3"/>
      <c r="AGP920" s="3"/>
      <c r="AGQ920" s="3"/>
      <c r="AGR920" s="3"/>
      <c r="AGS920" s="3"/>
      <c r="AGT920" s="3"/>
      <c r="AGU920" s="3"/>
      <c r="AGV920" s="3"/>
      <c r="AGW920" s="3"/>
      <c r="AGX920" s="3"/>
      <c r="AGY920" s="3"/>
      <c r="AGZ920" s="3"/>
      <c r="AHA920" s="3"/>
      <c r="AHB920" s="3"/>
      <c r="AHC920" s="3"/>
      <c r="AHD920" s="3"/>
      <c r="AHE920" s="3"/>
      <c r="AHF920" s="3"/>
      <c r="AHG920" s="3"/>
      <c r="AHH920" s="3"/>
      <c r="AHI920" s="3"/>
      <c r="AHJ920" s="3"/>
      <c r="AHK920" s="3"/>
      <c r="AHL920" s="3"/>
      <c r="AHM920" s="3"/>
      <c r="AHN920" s="3"/>
      <c r="AHO920" s="3"/>
      <c r="AHP920" s="3"/>
      <c r="AHQ920" s="3"/>
      <c r="AHR920" s="3"/>
      <c r="AHS920" s="3"/>
      <c r="AHT920" s="3"/>
      <c r="AHU920" s="3"/>
      <c r="AHV920" s="3"/>
      <c r="AHW920" s="3"/>
      <c r="AHX920" s="3"/>
      <c r="AHY920" s="3"/>
      <c r="AHZ920" s="3"/>
      <c r="AIA920" s="3"/>
      <c r="AIB920" s="3"/>
      <c r="AIC920" s="3"/>
      <c r="AID920" s="3"/>
      <c r="AIE920" s="3"/>
      <c r="AIF920" s="3"/>
      <c r="AIG920" s="3"/>
      <c r="AIH920" s="3"/>
      <c r="AII920" s="3"/>
      <c r="AIJ920" s="3"/>
      <c r="AIK920" s="3"/>
      <c r="AIL920" s="3"/>
      <c r="AIM920" s="3"/>
      <c r="AIN920" s="3"/>
      <c r="AIO920" s="3"/>
      <c r="AIP920" s="3"/>
      <c r="AIQ920" s="3"/>
      <c r="AIR920" s="3"/>
      <c r="AIS920" s="3"/>
      <c r="AIT920" s="3"/>
      <c r="AIU920" s="3"/>
      <c r="AIV920" s="3"/>
      <c r="AIW920" s="3"/>
      <c r="AIX920" s="3"/>
      <c r="AIY920" s="3"/>
      <c r="AIZ920" s="3"/>
      <c r="AJA920" s="3"/>
      <c r="AJB920" s="3"/>
      <c r="AJC920" s="3"/>
      <c r="AJD920" s="3"/>
      <c r="AJE920" s="3"/>
      <c r="AJF920" s="3"/>
      <c r="AJG920" s="3"/>
      <c r="AJH920" s="3"/>
      <c r="AJI920" s="3"/>
      <c r="AJJ920" s="3"/>
      <c r="AJK920" s="3"/>
      <c r="AJL920" s="3"/>
      <c r="AJM920" s="3"/>
      <c r="AJN920" s="3"/>
      <c r="AJO920" s="3"/>
      <c r="AJP920" s="3"/>
      <c r="AJQ920" s="3"/>
      <c r="AJR920" s="3"/>
      <c r="AJS920" s="3"/>
      <c r="AJT920" s="3"/>
      <c r="AJU920" s="3"/>
      <c r="AJV920" s="3"/>
      <c r="AJW920" s="3"/>
      <c r="AJX920" s="3"/>
      <c r="AJY920" s="3"/>
      <c r="AJZ920" s="3"/>
      <c r="AKA920" s="3"/>
      <c r="AKB920" s="3"/>
      <c r="AKC920" s="3"/>
      <c r="AKD920" s="3"/>
      <c r="AKE920" s="3"/>
      <c r="AKF920" s="3"/>
      <c r="AKG920" s="3"/>
      <c r="AKH920" s="3"/>
      <c r="AKI920" s="3"/>
      <c r="AKJ920" s="3"/>
      <c r="AKK920" s="3"/>
      <c r="AKL920" s="3"/>
      <c r="AKM920" s="3"/>
      <c r="AKN920" s="3"/>
      <c r="AKO920" s="3"/>
      <c r="AKP920" s="3"/>
      <c r="AKQ920" s="3"/>
      <c r="AKR920" s="3"/>
      <c r="AKS920" s="3"/>
      <c r="AKT920" s="3"/>
      <c r="AKU920" s="3"/>
      <c r="AKV920" s="3"/>
      <c r="AKW920" s="3"/>
      <c r="AKX920" s="3"/>
      <c r="AKY920" s="3"/>
      <c r="AKZ920" s="3"/>
      <c r="ALA920" s="3"/>
      <c r="ALB920" s="3"/>
      <c r="ALC920" s="3"/>
      <c r="ALD920" s="3"/>
      <c r="ALE920" s="3"/>
      <c r="ALF920" s="3"/>
      <c r="ALG920" s="3"/>
      <c r="ALH920" s="3"/>
      <c r="ALI920" s="3"/>
      <c r="ALJ920" s="3"/>
      <c r="ALK920" s="3"/>
      <c r="ALL920" s="3"/>
      <c r="ALM920" s="3"/>
      <c r="ALN920" s="3"/>
      <c r="ALO920" s="3"/>
      <c r="ALP920" s="3"/>
      <c r="ALQ920" s="3"/>
      <c r="ALR920" s="3"/>
      <c r="ALS920" s="3"/>
      <c r="ALT920" s="3"/>
      <c r="ALU920" s="3"/>
      <c r="ALV920" s="3"/>
      <c r="ALW920" s="3"/>
      <c r="ALX920" s="3"/>
      <c r="ALY920" s="3"/>
      <c r="ALZ920" s="3"/>
      <c r="AMA920" s="3"/>
      <c r="AMB920" s="3"/>
      <c r="AMC920" s="3"/>
      <c r="AMD920" s="3"/>
      <c r="AME920" s="3"/>
      <c r="AMF920" s="3"/>
      <c r="AMG920" s="3"/>
      <c r="AMH920" s="3"/>
      <c r="AMI920" s="3"/>
      <c r="AMJ920" s="3"/>
      <c r="AMK920" s="3"/>
      <c r="AML920" s="3"/>
      <c r="AMM920" s="3"/>
      <c r="AMN920" s="3"/>
      <c r="AMO920" s="3"/>
      <c r="AMP920" s="3"/>
      <c r="AMQ920" s="3"/>
      <c r="AMR920" s="3"/>
      <c r="AMS920" s="3"/>
      <c r="AMT920" s="3"/>
      <c r="AMU920" s="3"/>
      <c r="AMV920" s="3"/>
      <c r="AMW920" s="3"/>
      <c r="AMX920" s="3"/>
      <c r="AMY920" s="3"/>
      <c r="AMZ920" s="3"/>
      <c r="ANA920" s="3"/>
      <c r="ANB920" s="3"/>
      <c r="ANC920" s="3"/>
      <c r="AND920" s="3"/>
      <c r="ANE920" s="3"/>
      <c r="ANF920" s="3"/>
      <c r="ANG920" s="3"/>
      <c r="ANH920" s="3"/>
      <c r="ANI920" s="3"/>
      <c r="ANJ920" s="3"/>
      <c r="ANK920" s="3"/>
      <c r="ANL920" s="3"/>
      <c r="ANM920" s="3"/>
      <c r="ANN920" s="3"/>
      <c r="ANO920" s="3"/>
      <c r="ANP920" s="3"/>
      <c r="ANQ920" s="3"/>
      <c r="ANR920" s="3"/>
      <c r="ANS920" s="3"/>
      <c r="ANT920" s="3"/>
      <c r="ANU920" s="3"/>
      <c r="ANV920" s="3"/>
      <c r="ANW920" s="3"/>
      <c r="ANX920" s="3"/>
      <c r="ANY920" s="3"/>
      <c r="ANZ920" s="3"/>
      <c r="AOA920" s="3"/>
      <c r="AOB920" s="3"/>
      <c r="AOC920" s="3"/>
      <c r="AOD920" s="3"/>
      <c r="AOE920" s="3"/>
      <c r="AOF920" s="3"/>
      <c r="AOG920" s="3"/>
      <c r="AOH920" s="3"/>
      <c r="AOI920" s="3"/>
      <c r="AOJ920" s="3"/>
      <c r="AOK920" s="3"/>
      <c r="AOL920" s="3"/>
      <c r="AOM920" s="3"/>
      <c r="AON920" s="3"/>
      <c r="AOO920" s="3"/>
      <c r="AOP920" s="3"/>
      <c r="AOQ920" s="3"/>
      <c r="AOR920" s="3"/>
      <c r="AOS920" s="3"/>
      <c r="AOT920" s="3"/>
      <c r="AOU920" s="3"/>
      <c r="AOV920" s="3"/>
      <c r="AOW920" s="3"/>
      <c r="AOX920" s="3"/>
      <c r="AOY920" s="3"/>
      <c r="AOZ920" s="3"/>
      <c r="APA920" s="3"/>
      <c r="APB920" s="3"/>
      <c r="APC920" s="3"/>
      <c r="APD920" s="3"/>
      <c r="APE920" s="3"/>
      <c r="APF920" s="3"/>
      <c r="APG920" s="3"/>
      <c r="APH920" s="3"/>
      <c r="API920" s="3"/>
      <c r="APJ920" s="3"/>
      <c r="APK920" s="3"/>
      <c r="APL920" s="3"/>
      <c r="APM920" s="3"/>
      <c r="APN920" s="3"/>
      <c r="APO920" s="3"/>
      <c r="APP920" s="3"/>
      <c r="APQ920" s="3"/>
      <c r="APR920" s="3"/>
      <c r="APS920" s="3"/>
      <c r="APT920" s="3"/>
      <c r="APU920" s="3"/>
      <c r="APV920" s="3"/>
      <c r="APW920" s="3"/>
      <c r="APX920" s="3"/>
      <c r="APY920" s="3"/>
      <c r="APZ920" s="3"/>
      <c r="AQA920" s="3"/>
      <c r="AQB920" s="3"/>
      <c r="AQC920" s="3"/>
      <c r="AQD920" s="3"/>
      <c r="AQE920" s="3"/>
      <c r="AQF920" s="3"/>
      <c r="AQG920" s="3"/>
      <c r="AQH920" s="3"/>
      <c r="AQI920" s="3"/>
      <c r="AQJ920" s="3"/>
      <c r="AQK920" s="3"/>
      <c r="AQL920" s="3"/>
      <c r="AQM920" s="3"/>
      <c r="AQN920" s="3"/>
      <c r="AQO920" s="3"/>
      <c r="AQP920" s="3"/>
      <c r="AQQ920" s="3"/>
      <c r="AQR920" s="3"/>
      <c r="AQS920" s="3"/>
      <c r="AQT920" s="3"/>
      <c r="AQU920" s="3"/>
      <c r="AQV920" s="3"/>
      <c r="AQW920" s="3"/>
      <c r="AQX920" s="3"/>
      <c r="AQY920" s="3"/>
      <c r="AQZ920" s="3"/>
      <c r="ARA920" s="3"/>
      <c r="ARB920" s="3"/>
      <c r="ARC920" s="3"/>
      <c r="ARD920" s="3"/>
      <c r="ARE920" s="3"/>
      <c r="ARF920" s="3"/>
      <c r="ARG920" s="3"/>
      <c r="ARH920" s="3"/>
      <c r="ARI920" s="3"/>
      <c r="ARJ920" s="3"/>
      <c r="ARK920" s="3"/>
      <c r="ARL920" s="3"/>
      <c r="ARM920" s="3"/>
      <c r="ARN920" s="3"/>
      <c r="ARO920" s="3"/>
      <c r="ARP920" s="3"/>
      <c r="ARQ920" s="3"/>
      <c r="ARR920" s="3"/>
      <c r="ARS920" s="3"/>
      <c r="ART920" s="3"/>
      <c r="ARU920" s="3"/>
      <c r="ARV920" s="3"/>
      <c r="ARW920" s="3"/>
      <c r="ARX920" s="3"/>
      <c r="ARY920" s="3"/>
      <c r="ARZ920" s="3"/>
      <c r="ASA920" s="3"/>
      <c r="ASB920" s="3"/>
      <c r="ASC920" s="3"/>
      <c r="ASD920" s="3"/>
      <c r="ASE920" s="3"/>
      <c r="ASF920" s="3"/>
      <c r="ASG920" s="3"/>
      <c r="ASH920" s="3"/>
      <c r="ASI920" s="3"/>
      <c r="ASJ920" s="3"/>
      <c r="ASK920" s="3"/>
      <c r="ASL920" s="3"/>
      <c r="ASM920" s="3"/>
      <c r="ASN920" s="3"/>
      <c r="ASO920" s="3"/>
      <c r="ASP920" s="3"/>
      <c r="ASQ920" s="3"/>
      <c r="ASR920" s="3"/>
      <c r="ASS920" s="3"/>
      <c r="AST920" s="3"/>
      <c r="ASU920" s="3"/>
      <c r="ASV920" s="3"/>
      <c r="ASW920" s="3"/>
      <c r="ASX920" s="3"/>
      <c r="ASY920" s="3"/>
      <c r="ASZ920" s="3"/>
      <c r="ATA920" s="3"/>
      <c r="ATB920" s="3"/>
      <c r="ATC920" s="3"/>
      <c r="ATD920" s="3"/>
      <c r="ATE920" s="3"/>
      <c r="ATF920" s="3"/>
      <c r="ATG920" s="3"/>
      <c r="ATH920" s="3"/>
      <c r="ATI920" s="3"/>
      <c r="ATJ920" s="3"/>
      <c r="ATK920" s="3"/>
      <c r="ATL920" s="3"/>
      <c r="ATM920" s="3"/>
      <c r="ATN920" s="3"/>
      <c r="ATO920" s="3"/>
      <c r="ATP920" s="3"/>
      <c r="ATQ920" s="3"/>
      <c r="ATR920" s="3"/>
      <c r="ATS920" s="3"/>
      <c r="ATT920" s="3"/>
      <c r="ATU920" s="3"/>
      <c r="ATV920" s="3"/>
      <c r="ATW920" s="3"/>
      <c r="ATX920" s="3"/>
      <c r="ATY920" s="3"/>
      <c r="ATZ920" s="3"/>
      <c r="AUA920" s="3"/>
      <c r="AUB920" s="3"/>
      <c r="AUC920" s="3"/>
      <c r="AUD920" s="3"/>
      <c r="AUE920" s="3"/>
      <c r="AUF920" s="3"/>
      <c r="AUG920" s="3"/>
      <c r="AUH920" s="3"/>
      <c r="AUI920" s="3"/>
      <c r="AUJ920" s="3"/>
      <c r="AUK920" s="3"/>
      <c r="AUL920" s="3"/>
      <c r="AUM920" s="3"/>
      <c r="AUN920" s="3"/>
      <c r="AUO920" s="3"/>
      <c r="AUP920" s="3"/>
      <c r="AUQ920" s="3"/>
      <c r="AUR920" s="3"/>
      <c r="AUS920" s="3"/>
      <c r="AUT920" s="3"/>
      <c r="AUU920" s="3"/>
      <c r="AUV920" s="3"/>
      <c r="AUW920" s="3"/>
      <c r="AUX920" s="3"/>
      <c r="AUY920" s="3"/>
      <c r="AUZ920" s="3"/>
      <c r="AVA920" s="3"/>
      <c r="AVB920" s="3"/>
      <c r="AVC920" s="3"/>
      <c r="AVD920" s="3"/>
      <c r="AVE920" s="3"/>
      <c r="AVF920" s="3"/>
      <c r="AVG920" s="3"/>
      <c r="AVH920" s="3"/>
      <c r="AVI920" s="3"/>
      <c r="AVJ920" s="3"/>
      <c r="AVK920" s="3"/>
      <c r="AVL920" s="3"/>
      <c r="AVM920" s="3"/>
      <c r="AVN920" s="3"/>
      <c r="AVO920" s="3"/>
      <c r="AVP920" s="3"/>
      <c r="AVQ920" s="3"/>
      <c r="AVR920" s="3"/>
      <c r="AVS920" s="3"/>
      <c r="AVT920" s="3"/>
      <c r="AVU920" s="3"/>
      <c r="AVV920" s="3"/>
      <c r="AVW920" s="3"/>
      <c r="AVX920" s="3"/>
      <c r="AVY920" s="3"/>
      <c r="AVZ920" s="3"/>
      <c r="AWA920" s="3"/>
      <c r="AWB920" s="3"/>
      <c r="AWC920" s="3"/>
      <c r="AWD920" s="3"/>
      <c r="AWE920" s="3"/>
      <c r="AWF920" s="3"/>
      <c r="AWG920" s="3"/>
      <c r="AWH920" s="3"/>
      <c r="AWI920" s="3"/>
      <c r="AWJ920" s="3"/>
      <c r="AWK920" s="3"/>
      <c r="AWL920" s="3"/>
      <c r="AWM920" s="3"/>
      <c r="AWN920" s="3"/>
      <c r="AWO920" s="3"/>
      <c r="AWP920" s="3"/>
      <c r="AWQ920" s="3"/>
      <c r="AWR920" s="3"/>
      <c r="AWS920" s="3"/>
      <c r="AWT920" s="3"/>
      <c r="AWU920" s="3"/>
      <c r="AWV920" s="3"/>
      <c r="AWW920" s="3"/>
      <c r="AWX920" s="3"/>
      <c r="AWY920" s="3"/>
      <c r="AWZ920" s="3"/>
      <c r="AXA920" s="3"/>
      <c r="AXB920" s="3"/>
      <c r="AXC920" s="3"/>
      <c r="AXD920" s="3"/>
      <c r="AXE920" s="3"/>
      <c r="AXF920" s="3"/>
      <c r="AXG920" s="3"/>
      <c r="AXH920" s="3"/>
      <c r="AXI920" s="3"/>
      <c r="AXJ920" s="3"/>
      <c r="AXK920" s="3"/>
      <c r="AXL920" s="3"/>
      <c r="AXM920" s="3"/>
      <c r="AXN920" s="3"/>
      <c r="AXO920" s="3"/>
      <c r="AXP920" s="3"/>
      <c r="AXQ920" s="3"/>
      <c r="AXR920" s="3"/>
      <c r="AXS920" s="3"/>
      <c r="AXT920" s="3"/>
      <c r="AXU920" s="3"/>
      <c r="AXV920" s="3"/>
      <c r="AXW920" s="3"/>
      <c r="AXX920" s="3"/>
      <c r="AXY920" s="3"/>
      <c r="AXZ920" s="3"/>
      <c r="AYA920" s="3"/>
      <c r="AYB920" s="3"/>
      <c r="AYC920" s="3"/>
      <c r="AYD920" s="3"/>
      <c r="AYE920" s="3"/>
      <c r="AYF920" s="3"/>
      <c r="AYG920" s="3"/>
      <c r="AYH920" s="3"/>
      <c r="AYI920" s="3"/>
      <c r="AYJ920" s="3"/>
      <c r="AYK920" s="3"/>
      <c r="AYL920" s="3"/>
      <c r="AYM920" s="3"/>
      <c r="AYN920" s="3"/>
      <c r="AYO920" s="3"/>
      <c r="AYP920" s="3"/>
      <c r="AYQ920" s="3"/>
      <c r="AYR920" s="3"/>
      <c r="AYS920" s="3"/>
      <c r="AYT920" s="3"/>
      <c r="AYU920" s="3"/>
      <c r="AYV920" s="3"/>
      <c r="AYW920" s="3"/>
      <c r="AYX920" s="3"/>
      <c r="AYY920" s="3"/>
      <c r="AYZ920" s="3"/>
      <c r="AZA920" s="3"/>
      <c r="AZB920" s="3"/>
      <c r="AZC920" s="3"/>
      <c r="AZD920" s="3"/>
      <c r="AZE920" s="3"/>
      <c r="AZF920" s="3"/>
      <c r="AZG920" s="3"/>
      <c r="AZH920" s="3"/>
      <c r="AZI920" s="3"/>
      <c r="AZJ920" s="3"/>
      <c r="AZK920" s="3"/>
      <c r="AZL920" s="3"/>
      <c r="AZM920" s="3"/>
      <c r="AZN920" s="3"/>
      <c r="AZO920" s="3"/>
      <c r="AZP920" s="3"/>
      <c r="AZQ920" s="3"/>
      <c r="AZR920" s="3"/>
      <c r="AZS920" s="3"/>
      <c r="AZT920" s="3"/>
      <c r="AZU920" s="3"/>
      <c r="AZV920" s="3"/>
      <c r="AZW920" s="3"/>
      <c r="AZX920" s="3"/>
      <c r="AZY920" s="3"/>
      <c r="AZZ920" s="3"/>
      <c r="BAA920" s="3"/>
      <c r="BAB920" s="3"/>
      <c r="BAC920" s="3"/>
      <c r="BAD920" s="3"/>
      <c r="BAE920" s="3"/>
      <c r="BAF920" s="3"/>
      <c r="BAG920" s="3"/>
      <c r="BAH920" s="3"/>
      <c r="BAI920" s="3"/>
      <c r="BAJ920" s="3"/>
      <c r="BAK920" s="3"/>
      <c r="BAL920" s="3"/>
      <c r="BAM920" s="3"/>
      <c r="BAN920" s="3"/>
      <c r="BAO920" s="3"/>
      <c r="BAP920" s="3"/>
      <c r="BAQ920" s="3"/>
      <c r="BAR920" s="3"/>
      <c r="BAS920" s="3"/>
      <c r="BAT920" s="3"/>
      <c r="BAU920" s="3"/>
      <c r="BAV920" s="3"/>
      <c r="BAW920" s="3"/>
      <c r="BAX920" s="3"/>
      <c r="BAY920" s="3"/>
      <c r="BAZ920" s="3"/>
      <c r="BBA920" s="3"/>
      <c r="BBB920" s="3"/>
      <c r="BBC920" s="3"/>
      <c r="BBD920" s="3"/>
      <c r="BBE920" s="3"/>
      <c r="BBF920" s="3"/>
      <c r="BBG920" s="3"/>
      <c r="BBH920" s="3"/>
      <c r="BBI920" s="3"/>
      <c r="BBJ920" s="3"/>
      <c r="BBK920" s="3"/>
      <c r="BBL920" s="3"/>
      <c r="BBM920" s="3"/>
      <c r="BBN920" s="3"/>
      <c r="BBO920" s="3"/>
      <c r="BBP920" s="3"/>
      <c r="BBQ920" s="3"/>
      <c r="BBR920" s="3"/>
      <c r="BBS920" s="3"/>
      <c r="BBT920" s="3"/>
      <c r="BBU920" s="3"/>
      <c r="BBV920" s="3"/>
      <c r="BBW920" s="3"/>
      <c r="BBX920" s="3"/>
      <c r="BBY920" s="3"/>
      <c r="BBZ920" s="3"/>
      <c r="BCA920" s="3"/>
      <c r="BCB920" s="3"/>
      <c r="BCC920" s="3"/>
      <c r="BCD920" s="3"/>
      <c r="BCE920" s="3"/>
      <c r="BCF920" s="3"/>
      <c r="BCG920" s="3"/>
      <c r="BCH920" s="3"/>
      <c r="BCI920" s="3"/>
      <c r="BCJ920" s="3"/>
      <c r="BCK920" s="3"/>
      <c r="BCL920" s="3"/>
      <c r="BCM920" s="3"/>
      <c r="BCN920" s="3"/>
      <c r="BCO920" s="3"/>
      <c r="BCP920" s="3"/>
      <c r="BCQ920" s="3"/>
      <c r="BCR920" s="3"/>
      <c r="BCS920" s="3"/>
      <c r="BCT920" s="3"/>
      <c r="BCU920" s="3"/>
      <c r="BCV920" s="3"/>
      <c r="BCW920" s="3"/>
      <c r="BCX920" s="3"/>
      <c r="BCY920" s="3"/>
      <c r="BCZ920" s="3"/>
      <c r="BDA920" s="3"/>
      <c r="BDB920" s="3"/>
      <c r="BDC920" s="3"/>
      <c r="BDD920" s="3"/>
      <c r="BDE920" s="3"/>
      <c r="BDF920" s="3"/>
      <c r="BDG920" s="3"/>
      <c r="BDH920" s="3"/>
      <c r="BDI920" s="3"/>
      <c r="BDJ920" s="3"/>
      <c r="BDK920" s="3"/>
      <c r="BDL920" s="3"/>
      <c r="BDM920" s="3"/>
      <c r="BDN920" s="3"/>
      <c r="BDO920" s="3"/>
      <c r="BDP920" s="3"/>
      <c r="BDQ920" s="3"/>
      <c r="BDR920" s="3"/>
      <c r="BDS920" s="3"/>
      <c r="BDT920" s="3"/>
      <c r="BDU920" s="3"/>
      <c r="BDV920" s="3"/>
      <c r="BDW920" s="3"/>
      <c r="BDX920" s="3"/>
      <c r="BDY920" s="3"/>
      <c r="BDZ920" s="3"/>
      <c r="BEA920" s="3"/>
      <c r="BEB920" s="3"/>
      <c r="BEC920" s="3"/>
      <c r="BED920" s="3"/>
      <c r="BEE920" s="3"/>
      <c r="BEF920" s="3"/>
      <c r="BEG920" s="3"/>
      <c r="BEH920" s="3"/>
      <c r="BEI920" s="3"/>
      <c r="BEJ920" s="3"/>
      <c r="BEK920" s="3"/>
      <c r="BEL920" s="3"/>
      <c r="BEM920" s="3"/>
      <c r="BEN920" s="3"/>
      <c r="BEO920" s="3"/>
      <c r="BEP920" s="3"/>
      <c r="BEQ920" s="3"/>
      <c r="BER920" s="3"/>
      <c r="BES920" s="3"/>
      <c r="BET920" s="3"/>
      <c r="BEU920" s="3"/>
      <c r="BEV920" s="3"/>
      <c r="BEW920" s="3"/>
      <c r="BEX920" s="3"/>
      <c r="BEY920" s="3"/>
      <c r="BEZ920" s="3"/>
      <c r="BFA920" s="3"/>
      <c r="BFB920" s="3"/>
      <c r="BFC920" s="3"/>
      <c r="BFD920" s="3"/>
      <c r="BFE920" s="3"/>
      <c r="BFF920" s="3"/>
      <c r="BFG920" s="3"/>
      <c r="BFH920" s="3"/>
      <c r="BFI920" s="3"/>
      <c r="BFJ920" s="3"/>
      <c r="BFK920" s="3"/>
      <c r="BFL920" s="3"/>
      <c r="BFM920" s="3"/>
      <c r="BFN920" s="3"/>
      <c r="BFO920" s="3"/>
      <c r="BFP920" s="3"/>
      <c r="BFQ920" s="3"/>
      <c r="BFR920" s="3"/>
      <c r="BFS920" s="3"/>
      <c r="BFT920" s="3"/>
      <c r="BFU920" s="3"/>
      <c r="BFV920" s="3"/>
      <c r="BFW920" s="3"/>
      <c r="BFX920" s="3"/>
      <c r="BFY920" s="3"/>
      <c r="BFZ920" s="3"/>
      <c r="BGA920" s="3"/>
      <c r="BGB920" s="3"/>
      <c r="BGC920" s="3"/>
      <c r="BGD920" s="3"/>
      <c r="BGE920" s="3"/>
      <c r="BGF920" s="3"/>
      <c r="BGG920" s="3"/>
      <c r="BGH920" s="3"/>
      <c r="BGI920" s="3"/>
      <c r="BGJ920" s="3"/>
      <c r="BGK920" s="3"/>
      <c r="BGL920" s="3"/>
      <c r="BGM920" s="3"/>
      <c r="BGN920" s="3"/>
      <c r="BGO920" s="3"/>
      <c r="BGP920" s="3"/>
      <c r="BGQ920" s="3"/>
      <c r="BGR920" s="3"/>
      <c r="BGS920" s="3"/>
      <c r="BGT920" s="3"/>
      <c r="BGU920" s="3"/>
      <c r="BGV920" s="3"/>
      <c r="BGW920" s="3"/>
      <c r="BGX920" s="3"/>
      <c r="BGY920" s="3"/>
      <c r="BGZ920" s="3"/>
      <c r="BHA920" s="3"/>
      <c r="BHB920" s="3"/>
      <c r="BHC920" s="3"/>
      <c r="BHD920" s="3"/>
      <c r="BHE920" s="3"/>
      <c r="BHF920" s="3"/>
      <c r="BHG920" s="3"/>
      <c r="BHH920" s="3"/>
      <c r="BHI920" s="3"/>
      <c r="BHJ920" s="3"/>
      <c r="BHK920" s="3"/>
      <c r="BHL920" s="3"/>
      <c r="BHM920" s="3"/>
      <c r="BHN920" s="3"/>
      <c r="BHO920" s="3"/>
      <c r="BHP920" s="3"/>
      <c r="BHQ920" s="3"/>
      <c r="BHR920" s="3"/>
      <c r="BHS920" s="3"/>
      <c r="BHT920" s="3"/>
      <c r="BHU920" s="3"/>
      <c r="BHV920" s="3"/>
      <c r="BHW920" s="3"/>
      <c r="BHX920" s="3"/>
      <c r="BHY920" s="3"/>
      <c r="BHZ920" s="3"/>
      <c r="BIA920" s="3"/>
      <c r="BIB920" s="3"/>
      <c r="BIC920" s="3"/>
      <c r="BID920" s="3"/>
      <c r="BIE920" s="3"/>
      <c r="BIF920" s="3"/>
      <c r="BIG920" s="3"/>
      <c r="BIH920" s="3"/>
      <c r="BII920" s="3"/>
      <c r="BIJ920" s="3"/>
      <c r="BIK920" s="3"/>
      <c r="BIL920" s="3"/>
      <c r="BIM920" s="3"/>
      <c r="BIN920" s="3"/>
      <c r="BIO920" s="3"/>
      <c r="BIP920" s="3"/>
      <c r="BIQ920" s="3"/>
      <c r="BIR920" s="3"/>
      <c r="BIS920" s="3"/>
      <c r="BIT920" s="3"/>
      <c r="BIU920" s="3"/>
      <c r="BIV920" s="3"/>
      <c r="BIW920" s="3"/>
      <c r="BIX920" s="3"/>
      <c r="BIY920" s="3"/>
      <c r="BIZ920" s="3"/>
      <c r="BJA920" s="3"/>
      <c r="BJB920" s="3"/>
      <c r="BJC920" s="3"/>
      <c r="BJD920" s="3"/>
      <c r="BJE920" s="3"/>
      <c r="BJF920" s="3"/>
      <c r="BJG920" s="3"/>
      <c r="BJH920" s="3"/>
      <c r="BJI920" s="3"/>
      <c r="BJJ920" s="3"/>
      <c r="BJK920" s="3"/>
      <c r="BJL920" s="3"/>
      <c r="BJM920" s="3"/>
      <c r="BJN920" s="3"/>
      <c r="BJO920" s="3"/>
      <c r="BJP920" s="3"/>
      <c r="BJQ920" s="3"/>
      <c r="BJR920" s="3"/>
      <c r="BJS920" s="3"/>
      <c r="BJT920" s="3"/>
      <c r="BJU920" s="3"/>
      <c r="BJV920" s="3"/>
      <c r="BJW920" s="3"/>
      <c r="BJX920" s="3"/>
      <c r="BJY920" s="3"/>
      <c r="BJZ920" s="3"/>
      <c r="BKA920" s="3"/>
      <c r="BKB920" s="3"/>
      <c r="BKC920" s="3"/>
      <c r="BKD920" s="3"/>
      <c r="BKE920" s="3"/>
      <c r="BKF920" s="3"/>
      <c r="BKG920" s="3"/>
      <c r="BKH920" s="3"/>
      <c r="BKI920" s="3"/>
      <c r="BKJ920" s="3"/>
      <c r="BKK920" s="3"/>
      <c r="BKL920" s="3"/>
      <c r="BKM920" s="3"/>
      <c r="BKN920" s="3"/>
      <c r="BKO920" s="3"/>
      <c r="BKP920" s="3"/>
      <c r="BKQ920" s="3"/>
      <c r="BKR920" s="3"/>
      <c r="BKS920" s="3"/>
      <c r="BKT920" s="3"/>
      <c r="BKU920" s="3"/>
      <c r="BKV920" s="3"/>
      <c r="BKW920" s="3"/>
      <c r="BKX920" s="3"/>
      <c r="BKY920" s="3"/>
      <c r="BKZ920" s="3"/>
      <c r="BLA920" s="3"/>
      <c r="BLB920" s="3"/>
      <c r="BLC920" s="3"/>
      <c r="BLD920" s="3"/>
      <c r="BLE920" s="3"/>
      <c r="BLF920" s="3"/>
      <c r="BLG920" s="3"/>
      <c r="BLH920" s="3"/>
      <c r="BLI920" s="3"/>
      <c r="BLJ920" s="3"/>
      <c r="BLK920" s="3"/>
      <c r="BLL920" s="3"/>
      <c r="BLM920" s="3"/>
      <c r="BLN920" s="3"/>
      <c r="BLO920" s="3"/>
      <c r="BLP920" s="3"/>
      <c r="BLQ920" s="3"/>
      <c r="BLR920" s="3"/>
      <c r="BLS920" s="3"/>
      <c r="BLT920" s="3"/>
      <c r="BLU920" s="3"/>
      <c r="BLV920" s="3"/>
      <c r="BLW920" s="3"/>
      <c r="BLX920" s="3"/>
      <c r="BLY920" s="3"/>
      <c r="BLZ920" s="3"/>
      <c r="BMA920" s="3"/>
      <c r="BMB920" s="3"/>
      <c r="BMC920" s="3"/>
      <c r="BMD920" s="3"/>
      <c r="BME920" s="3"/>
      <c r="BMF920" s="3"/>
      <c r="BMG920" s="3"/>
      <c r="BMH920" s="3"/>
      <c r="BMI920" s="3"/>
      <c r="BMJ920" s="3"/>
      <c r="BMK920" s="3"/>
      <c r="BML920" s="3"/>
      <c r="BMM920" s="3"/>
      <c r="BMN920" s="3"/>
      <c r="BMO920" s="3"/>
      <c r="BMP920" s="3"/>
      <c r="BMQ920" s="3"/>
      <c r="BMR920" s="3"/>
      <c r="BMS920" s="3"/>
      <c r="BMT920" s="3"/>
      <c r="BMU920" s="3"/>
      <c r="BMV920" s="3"/>
      <c r="BMW920" s="3"/>
      <c r="BMX920" s="3"/>
      <c r="BMY920" s="3"/>
      <c r="BMZ920" s="3"/>
      <c r="BNA920" s="3"/>
      <c r="BNB920" s="3"/>
      <c r="BNC920" s="3"/>
      <c r="BND920" s="3"/>
      <c r="BNE920" s="3"/>
      <c r="BNF920" s="3"/>
      <c r="BNG920" s="3"/>
      <c r="BNH920" s="3"/>
      <c r="BNI920" s="3"/>
      <c r="BNJ920" s="3"/>
      <c r="BNK920" s="3"/>
      <c r="BNL920" s="3"/>
      <c r="BNM920" s="3"/>
      <c r="BNN920" s="3"/>
      <c r="BNO920" s="3"/>
      <c r="BNP920" s="3"/>
      <c r="BNQ920" s="3"/>
      <c r="BNR920" s="3"/>
      <c r="BNS920" s="3"/>
      <c r="BNT920" s="3"/>
      <c r="BNU920" s="3"/>
      <c r="BNV920" s="3"/>
      <c r="BNW920" s="3"/>
      <c r="BNX920" s="3"/>
      <c r="BNY920" s="3"/>
      <c r="BNZ920" s="3"/>
      <c r="BOA920" s="3"/>
      <c r="BOB920" s="3"/>
      <c r="BOC920" s="3"/>
      <c r="BOD920" s="3"/>
      <c r="BOE920" s="3"/>
      <c r="BOF920" s="3"/>
      <c r="BOG920" s="3"/>
      <c r="BOH920" s="3"/>
      <c r="BOI920" s="3"/>
      <c r="BOJ920" s="3"/>
      <c r="BOK920" s="3"/>
      <c r="BOL920" s="3"/>
      <c r="BOM920" s="3"/>
      <c r="BON920" s="3"/>
      <c r="BOO920" s="3"/>
      <c r="BOP920" s="3"/>
      <c r="BOQ920" s="3"/>
      <c r="BOR920" s="3"/>
      <c r="BOS920" s="3"/>
      <c r="BOT920" s="3"/>
      <c r="BOU920" s="3"/>
      <c r="BOV920" s="3"/>
      <c r="BOW920" s="3"/>
      <c r="BOX920" s="3"/>
      <c r="BOY920" s="3"/>
      <c r="BOZ920" s="3"/>
      <c r="BPA920" s="3"/>
      <c r="BPB920" s="3"/>
      <c r="BPC920" s="3"/>
      <c r="BPD920" s="3"/>
      <c r="BPE920" s="3"/>
      <c r="BPF920" s="3"/>
      <c r="BPG920" s="3"/>
      <c r="BPH920" s="3"/>
      <c r="BPI920" s="3"/>
      <c r="BPJ920" s="3"/>
      <c r="BPK920" s="3"/>
      <c r="BPL920" s="3"/>
      <c r="BPM920" s="3"/>
      <c r="BPN920" s="3"/>
      <c r="BPO920" s="3"/>
      <c r="BPP920" s="3"/>
      <c r="BPQ920" s="3"/>
      <c r="BPR920" s="3"/>
      <c r="BPS920" s="3"/>
      <c r="BPT920" s="3"/>
      <c r="BPU920" s="3"/>
      <c r="BPV920" s="3"/>
      <c r="BPW920" s="3"/>
      <c r="BPX920" s="3"/>
      <c r="BPY920" s="3"/>
      <c r="BPZ920" s="3"/>
      <c r="BQA920" s="3"/>
      <c r="BQB920" s="3"/>
      <c r="BQC920" s="3"/>
      <c r="BQD920" s="3"/>
      <c r="BQE920" s="3"/>
      <c r="BQF920" s="3"/>
      <c r="BQG920" s="3"/>
      <c r="BQH920" s="3"/>
      <c r="BQI920" s="3"/>
      <c r="BQJ920" s="3"/>
      <c r="BQK920" s="3"/>
      <c r="BQL920" s="3"/>
      <c r="BQM920" s="3"/>
      <c r="BQN920" s="3"/>
      <c r="BQO920" s="3"/>
      <c r="BQP920" s="3"/>
      <c r="BQQ920" s="3"/>
      <c r="BQR920" s="3"/>
      <c r="BQS920" s="3"/>
      <c r="BQT920" s="3"/>
      <c r="BQU920" s="3"/>
      <c r="BQV920" s="3"/>
      <c r="BQW920" s="3"/>
      <c r="BQX920" s="3"/>
      <c r="BQY920" s="3"/>
      <c r="BQZ920" s="3"/>
      <c r="BRA920" s="3"/>
      <c r="BRB920" s="3"/>
      <c r="BRC920" s="3"/>
      <c r="BRD920" s="3"/>
      <c r="BRE920" s="3"/>
      <c r="BRF920" s="3"/>
      <c r="BRG920" s="3"/>
      <c r="BRH920" s="3"/>
      <c r="BRI920" s="3"/>
      <c r="BRJ920" s="3"/>
      <c r="BRK920" s="3"/>
      <c r="BRL920" s="3"/>
      <c r="BRM920" s="3"/>
      <c r="BRN920" s="3"/>
      <c r="BRO920" s="3"/>
      <c r="BRP920" s="3"/>
      <c r="BRQ920" s="3"/>
      <c r="BRR920" s="3"/>
      <c r="BRS920" s="3"/>
      <c r="BRT920" s="3"/>
      <c r="BRU920" s="3"/>
      <c r="BRV920" s="3"/>
      <c r="BRW920" s="3"/>
      <c r="BRX920" s="3"/>
      <c r="BRY920" s="3"/>
      <c r="BRZ920" s="3"/>
      <c r="BSA920" s="3"/>
      <c r="BSB920" s="3"/>
      <c r="BSC920" s="3"/>
      <c r="BSD920" s="3"/>
      <c r="BSE920" s="3"/>
      <c r="BSF920" s="3"/>
      <c r="BSG920" s="3"/>
      <c r="BSH920" s="3"/>
      <c r="BSI920" s="3"/>
      <c r="BSJ920" s="3"/>
      <c r="BSK920" s="3"/>
      <c r="BSL920" s="3"/>
      <c r="BSM920" s="3"/>
      <c r="BSN920" s="3"/>
      <c r="BSO920" s="3"/>
      <c r="BSP920" s="3"/>
      <c r="BSQ920" s="3"/>
      <c r="BSR920" s="3"/>
      <c r="BSS920" s="3"/>
      <c r="BST920" s="3"/>
      <c r="BSU920" s="3"/>
      <c r="BSV920" s="3"/>
      <c r="BSW920" s="3"/>
      <c r="BSX920" s="3"/>
      <c r="BSY920" s="3"/>
      <c r="BSZ920" s="3"/>
      <c r="BTA920" s="3"/>
      <c r="BTB920" s="3"/>
      <c r="BTC920" s="3"/>
      <c r="BTD920" s="3"/>
      <c r="BTE920" s="3"/>
      <c r="BTF920" s="3"/>
      <c r="BTG920" s="3"/>
      <c r="BTH920" s="3"/>
      <c r="BTI920" s="3"/>
      <c r="BTJ920" s="3"/>
      <c r="BTK920" s="3"/>
      <c r="BTL920" s="3"/>
      <c r="BTM920" s="3"/>
      <c r="BTN920" s="3"/>
      <c r="BTO920" s="3"/>
      <c r="BTP920" s="3"/>
      <c r="BTQ920" s="3"/>
      <c r="BTR920" s="3"/>
      <c r="BTS920" s="3"/>
      <c r="BTT920" s="3"/>
      <c r="BTU920" s="3"/>
      <c r="BTV920" s="3"/>
      <c r="BTW920" s="3"/>
      <c r="BTX920" s="3"/>
      <c r="BTY920" s="3"/>
      <c r="BTZ920" s="3"/>
      <c r="BUA920" s="3"/>
      <c r="BUB920" s="3"/>
      <c r="BUC920" s="3"/>
      <c r="BUD920" s="3"/>
      <c r="BUE920" s="3"/>
      <c r="BUF920" s="3"/>
      <c r="BUG920" s="3"/>
      <c r="BUH920" s="3"/>
      <c r="BUI920" s="3"/>
      <c r="BUJ920" s="3"/>
      <c r="BUK920" s="3"/>
      <c r="BUL920" s="3"/>
      <c r="BUM920" s="3"/>
      <c r="BUN920" s="3"/>
      <c r="BUO920" s="3"/>
      <c r="BUP920" s="3"/>
      <c r="BUQ920" s="3"/>
      <c r="BUR920" s="3"/>
      <c r="BUS920" s="3"/>
      <c r="BUT920" s="3"/>
      <c r="BUU920" s="3"/>
      <c r="BUV920" s="3"/>
      <c r="BUW920" s="3"/>
      <c r="BUX920" s="3"/>
      <c r="BUY920" s="3"/>
      <c r="BUZ920" s="3"/>
      <c r="BVA920" s="3"/>
      <c r="BVB920" s="3"/>
      <c r="BVC920" s="3"/>
      <c r="BVD920" s="3"/>
      <c r="BVE920" s="3"/>
      <c r="BVF920" s="3"/>
      <c r="BVG920" s="3"/>
      <c r="BVH920" s="3"/>
      <c r="BVI920" s="3"/>
      <c r="BVJ920" s="3"/>
      <c r="BVK920" s="3"/>
      <c r="BVL920" s="3"/>
      <c r="BVM920" s="3"/>
      <c r="BVN920" s="3"/>
      <c r="BVO920" s="3"/>
      <c r="BVP920" s="3"/>
      <c r="BVQ920" s="3"/>
      <c r="BVR920" s="3"/>
      <c r="BVS920" s="3"/>
      <c r="BVT920" s="3"/>
      <c r="BVU920" s="3"/>
      <c r="BVV920" s="3"/>
      <c r="BVW920" s="3"/>
      <c r="BVX920" s="3"/>
      <c r="BVY920" s="3"/>
      <c r="BVZ920" s="3"/>
      <c r="BWA920" s="3"/>
      <c r="BWB920" s="3"/>
      <c r="BWC920" s="3"/>
      <c r="BWD920" s="3"/>
      <c r="BWE920" s="3"/>
      <c r="BWF920" s="3"/>
      <c r="BWG920" s="3"/>
      <c r="BWH920" s="3"/>
      <c r="BWI920" s="3"/>
      <c r="BWJ920" s="3"/>
      <c r="BWK920" s="3"/>
      <c r="BWL920" s="3"/>
      <c r="BWM920" s="3"/>
      <c r="BWN920" s="3"/>
      <c r="BWO920" s="3"/>
      <c r="BWP920" s="3"/>
      <c r="BWQ920" s="3"/>
      <c r="BWR920" s="3"/>
      <c r="BWS920" s="3"/>
      <c r="BWT920" s="3"/>
      <c r="BWU920" s="3"/>
      <c r="BWV920" s="3"/>
      <c r="BWW920" s="3"/>
      <c r="BWX920" s="3"/>
      <c r="BWY920" s="3"/>
      <c r="BWZ920" s="3"/>
      <c r="BXA920" s="3"/>
      <c r="BXB920" s="3"/>
      <c r="BXC920" s="3"/>
      <c r="BXD920" s="3"/>
      <c r="BXE920" s="3"/>
      <c r="BXF920" s="3"/>
      <c r="BXG920" s="3"/>
      <c r="BXH920" s="3"/>
      <c r="BXI920" s="3"/>
      <c r="BXJ920" s="3"/>
      <c r="BXK920" s="3"/>
      <c r="BXL920" s="3"/>
      <c r="BXM920" s="3"/>
      <c r="BXN920" s="3"/>
      <c r="BXO920" s="3"/>
      <c r="BXP920" s="3"/>
      <c r="BXQ920" s="3"/>
      <c r="BXR920" s="3"/>
      <c r="BXS920" s="3"/>
      <c r="BXT920" s="3"/>
      <c r="BXU920" s="3"/>
      <c r="BXV920" s="3"/>
      <c r="BXW920" s="3"/>
      <c r="BXX920" s="3"/>
      <c r="BXY920" s="3"/>
      <c r="BXZ920" s="3"/>
      <c r="BYA920" s="3"/>
      <c r="BYB920" s="3"/>
      <c r="BYC920" s="3"/>
      <c r="BYD920" s="3"/>
      <c r="BYE920" s="3"/>
      <c r="BYF920" s="3"/>
      <c r="BYG920" s="3"/>
      <c r="BYH920" s="3"/>
      <c r="BYI920" s="3"/>
      <c r="BYJ920" s="3"/>
      <c r="BYK920" s="3"/>
      <c r="BYL920" s="3"/>
      <c r="BYM920" s="3"/>
      <c r="BYN920" s="3"/>
      <c r="BYO920" s="3"/>
      <c r="BYP920" s="3"/>
      <c r="BYQ920" s="3"/>
      <c r="BYR920" s="3"/>
      <c r="BYS920" s="3"/>
      <c r="BYT920" s="3"/>
      <c r="BYU920" s="3"/>
      <c r="BYV920" s="3"/>
      <c r="BYW920" s="3"/>
      <c r="BYX920" s="3"/>
      <c r="BYY920" s="3"/>
      <c r="BYZ920" s="3"/>
      <c r="BZA920" s="3"/>
      <c r="BZB920" s="3"/>
      <c r="BZC920" s="3"/>
      <c r="BZD920" s="3"/>
      <c r="BZE920" s="3"/>
      <c r="BZF920" s="3"/>
      <c r="BZG920" s="3"/>
      <c r="BZH920" s="3"/>
      <c r="BZI920" s="3"/>
      <c r="BZJ920" s="3"/>
      <c r="BZK920" s="3"/>
      <c r="BZL920" s="3"/>
      <c r="BZM920" s="3"/>
      <c r="BZN920" s="3"/>
      <c r="BZO920" s="3"/>
      <c r="BZP920" s="3"/>
      <c r="BZQ920" s="3"/>
      <c r="BZR920" s="3"/>
      <c r="BZS920" s="3"/>
      <c r="BZT920" s="3"/>
      <c r="BZU920" s="3"/>
      <c r="BZV920" s="3"/>
      <c r="BZW920" s="3"/>
      <c r="BZX920" s="3"/>
      <c r="BZY920" s="3"/>
      <c r="BZZ920" s="3"/>
      <c r="CAA920" s="3"/>
      <c r="CAB920" s="3"/>
      <c r="CAC920" s="3"/>
      <c r="CAD920" s="3"/>
      <c r="CAE920" s="3"/>
      <c r="CAF920" s="3"/>
      <c r="CAG920" s="3"/>
      <c r="CAH920" s="3"/>
      <c r="CAI920" s="3"/>
      <c r="CAJ920" s="3"/>
      <c r="CAK920" s="3"/>
      <c r="CAL920" s="3"/>
      <c r="CAM920" s="3"/>
      <c r="CAN920" s="3"/>
      <c r="CAO920" s="3"/>
      <c r="CAP920" s="3"/>
      <c r="CAQ920" s="3"/>
      <c r="CAR920" s="3"/>
      <c r="CAS920" s="3"/>
      <c r="CAT920" s="3"/>
      <c r="CAU920" s="3"/>
      <c r="CAV920" s="3"/>
      <c r="CAW920" s="3"/>
      <c r="CAX920" s="3"/>
      <c r="CAY920" s="3"/>
      <c r="CAZ920" s="3"/>
      <c r="CBA920" s="3"/>
      <c r="CBB920" s="3"/>
      <c r="CBC920" s="3"/>
      <c r="CBD920" s="3"/>
      <c r="CBE920" s="3"/>
      <c r="CBF920" s="3"/>
      <c r="CBG920" s="3"/>
      <c r="CBH920" s="3"/>
      <c r="CBI920" s="3"/>
      <c r="CBJ920" s="3"/>
      <c r="CBK920" s="3"/>
      <c r="CBL920" s="3"/>
      <c r="CBM920" s="3"/>
      <c r="CBN920" s="3"/>
      <c r="CBO920" s="3"/>
      <c r="CBP920" s="3"/>
      <c r="CBQ920" s="3"/>
      <c r="CBR920" s="3"/>
      <c r="CBS920" s="3"/>
      <c r="CBT920" s="3"/>
      <c r="CBU920" s="3"/>
      <c r="CBV920" s="3"/>
      <c r="CBW920" s="3"/>
      <c r="CBX920" s="3"/>
      <c r="CBY920" s="3"/>
      <c r="CBZ920" s="3"/>
      <c r="CCA920" s="3"/>
      <c r="CCB920" s="3"/>
      <c r="CCC920" s="3"/>
      <c r="CCD920" s="3"/>
      <c r="CCE920" s="3"/>
      <c r="CCF920" s="3"/>
      <c r="CCG920" s="3"/>
      <c r="CCH920" s="3"/>
      <c r="CCI920" s="3"/>
      <c r="CCJ920" s="3"/>
      <c r="CCK920" s="3"/>
      <c r="CCL920" s="3"/>
      <c r="CCM920" s="3"/>
      <c r="CCN920" s="3"/>
      <c r="CCO920" s="3"/>
      <c r="CCP920" s="3"/>
      <c r="CCQ920" s="3"/>
      <c r="CCR920" s="3"/>
      <c r="CCS920" s="3"/>
      <c r="CCT920" s="3"/>
      <c r="CCU920" s="3"/>
      <c r="CCV920" s="3"/>
      <c r="CCW920" s="3"/>
      <c r="CCX920" s="3"/>
      <c r="CCY920" s="3"/>
      <c r="CCZ920" s="3"/>
      <c r="CDA920" s="3"/>
      <c r="CDB920" s="3"/>
      <c r="CDC920" s="3"/>
      <c r="CDD920" s="3"/>
      <c r="CDE920" s="3"/>
      <c r="CDF920" s="3"/>
      <c r="CDG920" s="3"/>
      <c r="CDH920" s="3"/>
      <c r="CDI920" s="3"/>
      <c r="CDJ920" s="3"/>
      <c r="CDK920" s="3"/>
      <c r="CDL920" s="3"/>
      <c r="CDM920" s="3"/>
      <c r="CDN920" s="3"/>
      <c r="CDO920" s="3"/>
      <c r="CDP920" s="3"/>
      <c r="CDQ920" s="3"/>
      <c r="CDR920" s="3"/>
      <c r="CDS920" s="3"/>
      <c r="CDT920" s="3"/>
      <c r="CDU920" s="3"/>
      <c r="CDV920" s="3"/>
      <c r="CDW920" s="3"/>
      <c r="CDX920" s="3"/>
      <c r="CDY920" s="3"/>
      <c r="CDZ920" s="3"/>
      <c r="CEA920" s="3"/>
      <c r="CEB920" s="3"/>
      <c r="CEC920" s="3"/>
      <c r="CED920" s="3"/>
      <c r="CEE920" s="3"/>
      <c r="CEF920" s="3"/>
      <c r="CEG920" s="3"/>
      <c r="CEH920" s="3"/>
      <c r="CEI920" s="3"/>
      <c r="CEJ920" s="3"/>
      <c r="CEK920" s="3"/>
      <c r="CEL920" s="3"/>
      <c r="CEM920" s="3"/>
      <c r="CEN920" s="3"/>
      <c r="CEO920" s="3"/>
      <c r="CEP920" s="3"/>
      <c r="CEQ920" s="3"/>
      <c r="CER920" s="3"/>
      <c r="CES920" s="3"/>
      <c r="CET920" s="3"/>
      <c r="CEU920" s="3"/>
      <c r="CEV920" s="3"/>
      <c r="CEW920" s="3"/>
      <c r="CEX920" s="3"/>
      <c r="CEY920" s="3"/>
      <c r="CEZ920" s="3"/>
      <c r="CFA920" s="3"/>
      <c r="CFB920" s="3"/>
      <c r="CFC920" s="3"/>
      <c r="CFD920" s="3"/>
      <c r="CFE920" s="3"/>
      <c r="CFF920" s="3"/>
      <c r="CFG920" s="3"/>
      <c r="CFH920" s="3"/>
      <c r="CFI920" s="3"/>
      <c r="CFJ920" s="3"/>
      <c r="CFK920" s="3"/>
      <c r="CFL920" s="3"/>
      <c r="CFM920" s="3"/>
      <c r="CFN920" s="3"/>
      <c r="CFO920" s="3"/>
      <c r="CFP920" s="3"/>
      <c r="CFQ920" s="3"/>
      <c r="CFR920" s="3"/>
      <c r="CFS920" s="3"/>
      <c r="CFT920" s="3"/>
      <c r="CFU920" s="3"/>
      <c r="CFV920" s="3"/>
      <c r="CFW920" s="3"/>
      <c r="CFX920" s="3"/>
      <c r="CFY920" s="3"/>
      <c r="CFZ920" s="3"/>
      <c r="CGA920" s="3"/>
      <c r="CGB920" s="3"/>
      <c r="CGC920" s="3"/>
      <c r="CGD920" s="3"/>
      <c r="CGE920" s="3"/>
      <c r="CGF920" s="3"/>
      <c r="CGG920" s="3"/>
      <c r="CGH920" s="3"/>
      <c r="CGI920" s="3"/>
      <c r="CGJ920" s="3"/>
      <c r="CGK920" s="3"/>
      <c r="CGL920" s="3"/>
      <c r="CGM920" s="3"/>
      <c r="CGN920" s="3"/>
      <c r="CGO920" s="3"/>
      <c r="CGP920" s="3"/>
      <c r="CGQ920" s="3"/>
      <c r="CGR920" s="3"/>
      <c r="CGS920" s="3"/>
      <c r="CGT920" s="3"/>
      <c r="CGU920" s="3"/>
      <c r="CGV920" s="3"/>
      <c r="CGW920" s="3"/>
      <c r="CGX920" s="3"/>
      <c r="CGY920" s="3"/>
      <c r="CGZ920" s="3"/>
      <c r="CHA920" s="3"/>
      <c r="CHB920" s="3"/>
      <c r="CHC920" s="3"/>
      <c r="CHD920" s="3"/>
      <c r="CHE920" s="3"/>
      <c r="CHF920" s="3"/>
      <c r="CHG920" s="3"/>
      <c r="CHH920" s="3"/>
      <c r="CHI920" s="3"/>
      <c r="CHJ920" s="3"/>
      <c r="CHK920" s="3"/>
      <c r="CHL920" s="3"/>
      <c r="CHM920" s="3"/>
      <c r="CHN920" s="3"/>
      <c r="CHO920" s="3"/>
      <c r="CHP920" s="3"/>
      <c r="CHQ920" s="3"/>
      <c r="CHR920" s="3"/>
      <c r="CHS920" s="3"/>
      <c r="CHT920" s="3"/>
      <c r="CHU920" s="3"/>
      <c r="CHV920" s="3"/>
      <c r="CHW920" s="3"/>
      <c r="CHX920" s="3"/>
      <c r="CHY920" s="3"/>
      <c r="CHZ920" s="3"/>
      <c r="CIA920" s="3"/>
      <c r="CIB920" s="3"/>
      <c r="CIC920" s="3"/>
      <c r="CID920" s="3"/>
      <c r="CIE920" s="3"/>
      <c r="CIF920" s="3"/>
      <c r="CIG920" s="3"/>
      <c r="CIH920" s="3"/>
      <c r="CII920" s="3"/>
      <c r="CIJ920" s="3"/>
      <c r="CIK920" s="3"/>
      <c r="CIL920" s="3"/>
      <c r="CIM920" s="3"/>
      <c r="CIN920" s="3"/>
      <c r="CIO920" s="3"/>
      <c r="CIP920" s="3"/>
      <c r="CIQ920" s="3"/>
      <c r="CIR920" s="3"/>
      <c r="CIS920" s="3"/>
      <c r="CIT920" s="3"/>
      <c r="CIU920" s="3"/>
      <c r="CIV920" s="3"/>
      <c r="CIW920" s="3"/>
      <c r="CIX920" s="3"/>
      <c r="CIY920" s="3"/>
      <c r="CIZ920" s="3"/>
      <c r="CJA920" s="3"/>
      <c r="CJB920" s="3"/>
      <c r="CJC920" s="3"/>
      <c r="CJD920" s="3"/>
      <c r="CJE920" s="3"/>
      <c r="CJF920" s="3"/>
      <c r="CJG920" s="3"/>
      <c r="CJH920" s="3"/>
      <c r="CJI920" s="3"/>
      <c r="CJJ920" s="3"/>
      <c r="CJK920" s="3"/>
      <c r="CJL920" s="3"/>
      <c r="CJM920" s="3"/>
      <c r="CJN920" s="3"/>
      <c r="CJO920" s="3"/>
      <c r="CJP920" s="3"/>
      <c r="CJQ920" s="3"/>
      <c r="CJR920" s="3"/>
      <c r="CJS920" s="3"/>
      <c r="CJT920" s="3"/>
      <c r="CJU920" s="3"/>
      <c r="CJV920" s="3"/>
      <c r="CJW920" s="3"/>
      <c r="CJX920" s="3"/>
      <c r="CJY920" s="3"/>
      <c r="CJZ920" s="3"/>
      <c r="CKA920" s="3"/>
      <c r="CKB920" s="3"/>
      <c r="CKC920" s="3"/>
      <c r="CKD920" s="3"/>
      <c r="CKE920" s="3"/>
      <c r="CKF920" s="3"/>
      <c r="CKG920" s="3"/>
      <c r="CKH920" s="3"/>
      <c r="CKI920" s="3"/>
      <c r="CKJ920" s="3"/>
      <c r="CKK920" s="3"/>
      <c r="CKL920" s="3"/>
      <c r="CKM920" s="3"/>
      <c r="CKN920" s="3"/>
      <c r="CKO920" s="3"/>
      <c r="CKP920" s="3"/>
      <c r="CKQ920" s="3"/>
      <c r="CKR920" s="3"/>
      <c r="CKS920" s="3"/>
      <c r="CKT920" s="3"/>
      <c r="CKU920" s="3"/>
      <c r="CKV920" s="3"/>
      <c r="CKW920" s="3"/>
      <c r="CKX920" s="3"/>
      <c r="CKY920" s="3"/>
      <c r="CKZ920" s="3"/>
      <c r="CLA920" s="3"/>
      <c r="CLB920" s="3"/>
      <c r="CLC920" s="3"/>
      <c r="CLD920" s="3"/>
      <c r="CLE920" s="3"/>
      <c r="CLF920" s="3"/>
      <c r="CLG920" s="3"/>
      <c r="CLH920" s="3"/>
      <c r="CLI920" s="3"/>
      <c r="CLJ920" s="3"/>
      <c r="CLK920" s="3"/>
      <c r="CLL920" s="3"/>
      <c r="CLM920" s="3"/>
      <c r="CLN920" s="3"/>
      <c r="CLO920" s="3"/>
      <c r="CLP920" s="3"/>
      <c r="CLQ920" s="3"/>
      <c r="CLR920" s="3"/>
      <c r="CLS920" s="3"/>
      <c r="CLT920" s="3"/>
      <c r="CLU920" s="3"/>
      <c r="CLV920" s="3"/>
      <c r="CLW920" s="3"/>
      <c r="CLX920" s="3"/>
      <c r="CLY920" s="3"/>
      <c r="CLZ920" s="3"/>
      <c r="CMA920" s="3"/>
      <c r="CMB920" s="3"/>
      <c r="CMC920" s="3"/>
      <c r="CMD920" s="3"/>
      <c r="CME920" s="3"/>
      <c r="CMF920" s="3"/>
      <c r="CMG920" s="3"/>
      <c r="CMH920" s="3"/>
      <c r="CMI920" s="3"/>
      <c r="CMJ920" s="3"/>
      <c r="CMK920" s="3"/>
      <c r="CML920" s="3"/>
      <c r="CMM920" s="3"/>
      <c r="CMN920" s="3"/>
      <c r="CMO920" s="3"/>
      <c r="CMP920" s="3"/>
      <c r="CMQ920" s="3"/>
      <c r="CMR920" s="3"/>
      <c r="CMS920" s="3"/>
      <c r="CMT920" s="3"/>
      <c r="CMU920" s="3"/>
      <c r="CMV920" s="3"/>
      <c r="CMW920" s="3"/>
      <c r="CMX920" s="3"/>
      <c r="CMY920" s="3"/>
      <c r="CMZ920" s="3"/>
      <c r="CNA920" s="3"/>
      <c r="CNB920" s="3"/>
      <c r="CNC920" s="3"/>
      <c r="CND920" s="3"/>
      <c r="CNE920" s="3"/>
      <c r="CNF920" s="3"/>
      <c r="CNG920" s="3"/>
      <c r="CNH920" s="3"/>
      <c r="CNI920" s="3"/>
      <c r="CNJ920" s="3"/>
      <c r="CNK920" s="3"/>
      <c r="CNL920" s="3"/>
      <c r="CNM920" s="3"/>
      <c r="CNN920" s="3"/>
      <c r="CNO920" s="3"/>
      <c r="CNP920" s="3"/>
      <c r="CNQ920" s="3"/>
      <c r="CNR920" s="3"/>
      <c r="CNS920" s="3"/>
      <c r="CNT920" s="3"/>
      <c r="CNU920" s="3"/>
      <c r="CNV920" s="3"/>
      <c r="CNW920" s="3"/>
      <c r="CNX920" s="3"/>
      <c r="CNY920" s="3"/>
      <c r="CNZ920" s="3"/>
      <c r="COA920" s="3"/>
      <c r="COB920" s="3"/>
      <c r="COC920" s="3"/>
      <c r="COD920" s="3"/>
      <c r="COE920" s="3"/>
      <c r="COF920" s="3"/>
      <c r="COG920" s="3"/>
      <c r="COH920" s="3"/>
      <c r="COI920" s="3"/>
      <c r="COJ920" s="3"/>
      <c r="COK920" s="3"/>
      <c r="COL920" s="3"/>
      <c r="COM920" s="3"/>
      <c r="CON920" s="3"/>
      <c r="COO920" s="3"/>
      <c r="COP920" s="3"/>
      <c r="COQ920" s="3"/>
      <c r="COR920" s="3"/>
      <c r="COS920" s="3"/>
      <c r="COT920" s="3"/>
      <c r="COU920" s="3"/>
      <c r="COV920" s="3"/>
      <c r="COW920" s="3"/>
      <c r="COX920" s="3"/>
      <c r="COY920" s="3"/>
      <c r="COZ920" s="3"/>
      <c r="CPA920" s="3"/>
      <c r="CPB920" s="3"/>
      <c r="CPC920" s="3"/>
      <c r="CPD920" s="3"/>
      <c r="CPE920" s="3"/>
      <c r="CPF920" s="3"/>
      <c r="CPG920" s="3"/>
      <c r="CPH920" s="3"/>
      <c r="CPI920" s="3"/>
      <c r="CPJ920" s="3"/>
      <c r="CPK920" s="3"/>
      <c r="CPL920" s="3"/>
      <c r="CPM920" s="3"/>
      <c r="CPN920" s="3"/>
      <c r="CPO920" s="3"/>
      <c r="CPP920" s="3"/>
      <c r="CPQ920" s="3"/>
      <c r="CPR920" s="3"/>
      <c r="CPS920" s="3"/>
      <c r="CPT920" s="3"/>
      <c r="CPU920" s="3"/>
      <c r="CPV920" s="3"/>
      <c r="CPW920" s="3"/>
      <c r="CPX920" s="3"/>
      <c r="CPY920" s="3"/>
      <c r="CPZ920" s="3"/>
      <c r="CQA920" s="3"/>
      <c r="CQB920" s="3"/>
      <c r="CQC920" s="3"/>
      <c r="CQD920" s="3"/>
      <c r="CQE920" s="3"/>
      <c r="CQF920" s="3"/>
      <c r="CQG920" s="3"/>
      <c r="CQH920" s="3"/>
      <c r="CQI920" s="3"/>
      <c r="CQJ920" s="3"/>
      <c r="CQK920" s="3"/>
      <c r="CQL920" s="3"/>
      <c r="CQM920" s="3"/>
      <c r="CQN920" s="3"/>
      <c r="CQO920" s="3"/>
      <c r="CQP920" s="3"/>
      <c r="CQQ920" s="3"/>
      <c r="CQR920" s="3"/>
      <c r="CQS920" s="3"/>
      <c r="CQT920" s="3"/>
      <c r="CQU920" s="3"/>
      <c r="CQV920" s="3"/>
      <c r="CQW920" s="3"/>
      <c r="CQX920" s="3"/>
      <c r="CQY920" s="3"/>
      <c r="CQZ920" s="3"/>
      <c r="CRA920" s="3"/>
      <c r="CRB920" s="3"/>
      <c r="CRC920" s="3"/>
      <c r="CRD920" s="3"/>
      <c r="CRE920" s="3"/>
      <c r="CRF920" s="3"/>
      <c r="CRG920" s="3"/>
      <c r="CRH920" s="3"/>
      <c r="CRI920" s="3"/>
      <c r="CRJ920" s="3"/>
      <c r="CRK920" s="3"/>
      <c r="CRL920" s="3"/>
      <c r="CRM920" s="3"/>
      <c r="CRN920" s="3"/>
      <c r="CRO920" s="3"/>
      <c r="CRP920" s="3"/>
      <c r="CRQ920" s="3"/>
      <c r="CRR920" s="3"/>
      <c r="CRS920" s="3"/>
      <c r="CRT920" s="3"/>
      <c r="CRU920" s="3"/>
      <c r="CRV920" s="3"/>
      <c r="CRW920" s="3"/>
      <c r="CRX920" s="3"/>
      <c r="CRY920" s="3"/>
      <c r="CRZ920" s="3"/>
      <c r="CSA920" s="3"/>
      <c r="CSB920" s="3"/>
      <c r="CSC920" s="3"/>
      <c r="CSD920" s="3"/>
      <c r="CSE920" s="3"/>
      <c r="CSF920" s="3"/>
      <c r="CSG920" s="3"/>
      <c r="CSH920" s="3"/>
      <c r="CSI920" s="3"/>
      <c r="CSJ920" s="3"/>
      <c r="CSK920" s="3"/>
      <c r="CSL920" s="3"/>
      <c r="CSM920" s="3"/>
      <c r="CSN920" s="3"/>
      <c r="CSO920" s="3"/>
      <c r="CSP920" s="3"/>
      <c r="CSQ920" s="3"/>
      <c r="CSR920" s="3"/>
      <c r="CSS920" s="3"/>
      <c r="CST920" s="3"/>
      <c r="CSU920" s="3"/>
      <c r="CSV920" s="3"/>
      <c r="CSW920" s="3"/>
      <c r="CSX920" s="3"/>
      <c r="CSY920" s="3"/>
      <c r="CSZ920" s="3"/>
      <c r="CTA920" s="3"/>
      <c r="CTB920" s="3"/>
      <c r="CTC920" s="3"/>
      <c r="CTD920" s="3"/>
      <c r="CTE920" s="3"/>
      <c r="CTF920" s="3"/>
      <c r="CTG920" s="3"/>
      <c r="CTH920" s="3"/>
      <c r="CTI920" s="3"/>
      <c r="CTJ920" s="3"/>
      <c r="CTK920" s="3"/>
      <c r="CTL920" s="3"/>
      <c r="CTM920" s="3"/>
      <c r="CTN920" s="3"/>
      <c r="CTO920" s="3"/>
      <c r="CTP920" s="3"/>
      <c r="CTQ920" s="3"/>
      <c r="CTR920" s="3"/>
      <c r="CTS920" s="3"/>
      <c r="CTT920" s="3"/>
      <c r="CTU920" s="3"/>
      <c r="CTV920" s="3"/>
      <c r="CTW920" s="3"/>
      <c r="CTX920" s="3"/>
      <c r="CTY920" s="3"/>
      <c r="CTZ920" s="3"/>
      <c r="CUA920" s="3"/>
      <c r="CUB920" s="3"/>
      <c r="CUC920" s="3"/>
      <c r="CUD920" s="3"/>
      <c r="CUE920" s="3"/>
      <c r="CUF920" s="3"/>
      <c r="CUG920" s="3"/>
      <c r="CUH920" s="3"/>
      <c r="CUI920" s="3"/>
      <c r="CUJ920" s="3"/>
      <c r="CUK920" s="3"/>
      <c r="CUL920" s="3"/>
      <c r="CUM920" s="3"/>
      <c r="CUN920" s="3"/>
      <c r="CUO920" s="3"/>
      <c r="CUP920" s="3"/>
      <c r="CUQ920" s="3"/>
      <c r="CUR920" s="3"/>
      <c r="CUS920" s="3"/>
      <c r="CUT920" s="3"/>
      <c r="CUU920" s="3"/>
      <c r="CUV920" s="3"/>
      <c r="CUW920" s="3"/>
      <c r="CUX920" s="3"/>
      <c r="CUY920" s="3"/>
      <c r="CUZ920" s="3"/>
      <c r="CVA920" s="3"/>
      <c r="CVB920" s="3"/>
      <c r="CVC920" s="3"/>
      <c r="CVD920" s="3"/>
      <c r="CVE920" s="3"/>
      <c r="CVF920" s="3"/>
      <c r="CVG920" s="3"/>
      <c r="CVH920" s="3"/>
      <c r="CVI920" s="3"/>
      <c r="CVJ920" s="3"/>
      <c r="CVK920" s="3"/>
      <c r="CVL920" s="3"/>
      <c r="CVM920" s="3"/>
      <c r="CVN920" s="3"/>
      <c r="CVO920" s="3"/>
      <c r="CVP920" s="3"/>
      <c r="CVQ920" s="3"/>
      <c r="CVR920" s="3"/>
      <c r="CVS920" s="3"/>
      <c r="CVT920" s="3"/>
      <c r="CVU920" s="3"/>
      <c r="CVV920" s="3"/>
      <c r="CVW920" s="3"/>
      <c r="CVX920" s="3"/>
      <c r="CVY920" s="3"/>
      <c r="CVZ920" s="3"/>
      <c r="CWA920" s="3"/>
      <c r="CWB920" s="3"/>
      <c r="CWC920" s="3"/>
      <c r="CWD920" s="3"/>
      <c r="CWE920" s="3"/>
      <c r="CWF920" s="3"/>
      <c r="CWG920" s="3"/>
      <c r="CWH920" s="3"/>
      <c r="CWI920" s="3"/>
      <c r="CWJ920" s="3"/>
      <c r="CWK920" s="3"/>
      <c r="CWL920" s="3"/>
      <c r="CWM920" s="3"/>
      <c r="CWN920" s="3"/>
      <c r="CWO920" s="3"/>
      <c r="CWP920" s="3"/>
      <c r="CWQ920" s="3"/>
      <c r="CWR920" s="3"/>
      <c r="CWS920" s="3"/>
      <c r="CWT920" s="3"/>
      <c r="CWU920" s="3"/>
      <c r="CWV920" s="3"/>
      <c r="CWW920" s="3"/>
      <c r="CWX920" s="3"/>
      <c r="CWY920" s="3"/>
      <c r="CWZ920" s="3"/>
      <c r="CXA920" s="3"/>
      <c r="CXB920" s="3"/>
      <c r="CXC920" s="3"/>
      <c r="CXD920" s="3"/>
      <c r="CXE920" s="3"/>
      <c r="CXF920" s="3"/>
      <c r="CXG920" s="3"/>
      <c r="CXH920" s="3"/>
      <c r="CXI920" s="3"/>
      <c r="CXJ920" s="3"/>
      <c r="CXK920" s="3"/>
      <c r="CXL920" s="3"/>
      <c r="CXM920" s="3"/>
      <c r="CXN920" s="3"/>
      <c r="CXO920" s="3"/>
      <c r="CXP920" s="3"/>
      <c r="CXQ920" s="3"/>
      <c r="CXR920" s="3"/>
      <c r="CXS920" s="3"/>
      <c r="CXT920" s="3"/>
      <c r="CXU920" s="3"/>
      <c r="CXV920" s="3"/>
      <c r="CXW920" s="3"/>
      <c r="CXX920" s="3"/>
      <c r="CXY920" s="3"/>
      <c r="CXZ920" s="3"/>
      <c r="CYA920" s="3"/>
      <c r="CYB920" s="3"/>
      <c r="CYC920" s="3"/>
      <c r="CYD920" s="3"/>
      <c r="CYE920" s="3"/>
      <c r="CYF920" s="3"/>
      <c r="CYG920" s="3"/>
      <c r="CYH920" s="3"/>
      <c r="CYI920" s="3"/>
      <c r="CYJ920" s="3"/>
      <c r="CYK920" s="3"/>
      <c r="CYL920" s="3"/>
      <c r="CYM920" s="3"/>
      <c r="CYN920" s="3"/>
      <c r="CYO920" s="3"/>
      <c r="CYP920" s="3"/>
      <c r="CYQ920" s="3"/>
      <c r="CYR920" s="3"/>
      <c r="CYS920" s="3"/>
      <c r="CYT920" s="3"/>
      <c r="CYU920" s="3"/>
      <c r="CYV920" s="3"/>
      <c r="CYW920" s="3"/>
      <c r="CYX920" s="3"/>
      <c r="CYY920" s="3"/>
      <c r="CYZ920" s="3"/>
      <c r="CZA920" s="3"/>
      <c r="CZB920" s="3"/>
      <c r="CZC920" s="3"/>
      <c r="CZD920" s="3"/>
      <c r="CZE920" s="3"/>
      <c r="CZF920" s="3"/>
      <c r="CZG920" s="3"/>
      <c r="CZH920" s="3"/>
      <c r="CZI920" s="3"/>
      <c r="CZJ920" s="3"/>
      <c r="CZK920" s="3"/>
      <c r="CZL920" s="3"/>
      <c r="CZM920" s="3"/>
      <c r="CZN920" s="3"/>
      <c r="CZO920" s="3"/>
      <c r="CZP920" s="3"/>
      <c r="CZQ920" s="3"/>
      <c r="CZR920" s="3"/>
      <c r="CZS920" s="3"/>
      <c r="CZT920" s="3"/>
      <c r="CZU920" s="3"/>
      <c r="CZV920" s="3"/>
      <c r="CZW920" s="3"/>
      <c r="CZX920" s="3"/>
      <c r="CZY920" s="3"/>
      <c r="CZZ920" s="3"/>
      <c r="DAA920" s="3"/>
      <c r="DAB920" s="3"/>
      <c r="DAC920" s="3"/>
      <c r="DAD920" s="3"/>
      <c r="DAE920" s="3"/>
      <c r="DAF920" s="3"/>
      <c r="DAG920" s="3"/>
      <c r="DAH920" s="3"/>
      <c r="DAI920" s="3"/>
      <c r="DAJ920" s="3"/>
      <c r="DAK920" s="3"/>
      <c r="DAL920" s="3"/>
      <c r="DAM920" s="3"/>
      <c r="DAN920" s="3"/>
      <c r="DAO920" s="3"/>
      <c r="DAP920" s="3"/>
      <c r="DAQ920" s="3"/>
      <c r="DAR920" s="3"/>
      <c r="DAS920" s="3"/>
      <c r="DAT920" s="3"/>
      <c r="DAU920" s="3"/>
      <c r="DAV920" s="3"/>
      <c r="DAW920" s="3"/>
      <c r="DAX920" s="3"/>
      <c r="DAY920" s="3"/>
      <c r="DAZ920" s="3"/>
      <c r="DBA920" s="3"/>
      <c r="DBB920" s="3"/>
      <c r="DBC920" s="3"/>
      <c r="DBD920" s="3"/>
      <c r="DBE920" s="3"/>
      <c r="DBF920" s="3"/>
      <c r="DBG920" s="3"/>
      <c r="DBH920" s="3"/>
      <c r="DBI920" s="3"/>
      <c r="DBJ920" s="3"/>
      <c r="DBK920" s="3"/>
      <c r="DBL920" s="3"/>
      <c r="DBM920" s="3"/>
      <c r="DBN920" s="3"/>
      <c r="DBO920" s="3"/>
      <c r="DBP920" s="3"/>
      <c r="DBQ920" s="3"/>
      <c r="DBR920" s="3"/>
      <c r="DBS920" s="3"/>
      <c r="DBT920" s="3"/>
      <c r="DBU920" s="3"/>
      <c r="DBV920" s="3"/>
      <c r="DBW920" s="3"/>
      <c r="DBX920" s="3"/>
      <c r="DBY920" s="3"/>
      <c r="DBZ920" s="3"/>
      <c r="DCA920" s="3"/>
      <c r="DCB920" s="3"/>
      <c r="DCC920" s="3"/>
      <c r="DCD920" s="3"/>
      <c r="DCE920" s="3"/>
      <c r="DCF920" s="3"/>
      <c r="DCG920" s="3"/>
      <c r="DCH920" s="3"/>
      <c r="DCI920" s="3"/>
      <c r="DCJ920" s="3"/>
      <c r="DCK920" s="3"/>
      <c r="DCL920" s="3"/>
      <c r="DCM920" s="3"/>
      <c r="DCN920" s="3"/>
      <c r="DCO920" s="3"/>
      <c r="DCP920" s="3"/>
      <c r="DCQ920" s="3"/>
      <c r="DCR920" s="3"/>
      <c r="DCS920" s="3"/>
      <c r="DCT920" s="3"/>
      <c r="DCU920" s="3"/>
      <c r="DCV920" s="3"/>
      <c r="DCW920" s="3"/>
      <c r="DCX920" s="3"/>
      <c r="DCY920" s="3"/>
      <c r="DCZ920" s="3"/>
      <c r="DDA920" s="3"/>
      <c r="DDB920" s="3"/>
      <c r="DDC920" s="3"/>
      <c r="DDD920" s="3"/>
      <c r="DDE920" s="3"/>
      <c r="DDF920" s="3"/>
      <c r="DDG920" s="3"/>
      <c r="DDH920" s="3"/>
      <c r="DDI920" s="3"/>
      <c r="DDJ920" s="3"/>
      <c r="DDK920" s="3"/>
      <c r="DDL920" s="3"/>
      <c r="DDM920" s="3"/>
      <c r="DDN920" s="3"/>
      <c r="DDO920" s="3"/>
      <c r="DDP920" s="3"/>
      <c r="DDQ920" s="3"/>
      <c r="DDR920" s="3"/>
      <c r="DDS920" s="3"/>
      <c r="DDT920" s="3"/>
      <c r="DDU920" s="3"/>
      <c r="DDV920" s="3"/>
      <c r="DDW920" s="3"/>
      <c r="DDX920" s="3"/>
      <c r="DDY920" s="3"/>
      <c r="DDZ920" s="3"/>
      <c r="DEA920" s="3"/>
      <c r="DEB920" s="3"/>
      <c r="DEC920" s="3"/>
      <c r="DED920" s="3"/>
      <c r="DEE920" s="3"/>
      <c r="DEF920" s="3"/>
      <c r="DEG920" s="3"/>
      <c r="DEH920" s="3"/>
      <c r="DEI920" s="3"/>
      <c r="DEJ920" s="3"/>
      <c r="DEK920" s="3"/>
      <c r="DEL920" s="3"/>
      <c r="DEM920" s="3"/>
      <c r="DEN920" s="3"/>
      <c r="DEO920" s="3"/>
      <c r="DEP920" s="3"/>
      <c r="DEQ920" s="3"/>
      <c r="DER920" s="3"/>
      <c r="DES920" s="3"/>
      <c r="DET920" s="3"/>
      <c r="DEU920" s="3"/>
      <c r="DEV920" s="3"/>
      <c r="DEW920" s="3"/>
      <c r="DEX920" s="3"/>
      <c r="DEY920" s="3"/>
      <c r="DEZ920" s="3"/>
      <c r="DFA920" s="3"/>
      <c r="DFB920" s="3"/>
      <c r="DFC920" s="3"/>
      <c r="DFD920" s="3"/>
      <c r="DFE920" s="3"/>
      <c r="DFF920" s="3"/>
      <c r="DFG920" s="3"/>
      <c r="DFH920" s="3"/>
      <c r="DFI920" s="3"/>
      <c r="DFJ920" s="3"/>
      <c r="DFK920" s="3"/>
      <c r="DFL920" s="3"/>
      <c r="DFM920" s="3"/>
      <c r="DFN920" s="3"/>
      <c r="DFO920" s="3"/>
      <c r="DFP920" s="3"/>
      <c r="DFQ920" s="3"/>
      <c r="DFR920" s="3"/>
      <c r="DFS920" s="3"/>
      <c r="DFT920" s="3"/>
      <c r="DFU920" s="3"/>
      <c r="DFV920" s="3"/>
      <c r="DFW920" s="3"/>
      <c r="DFX920" s="3"/>
      <c r="DFY920" s="3"/>
      <c r="DFZ920" s="3"/>
      <c r="DGA920" s="3"/>
      <c r="DGB920" s="3"/>
      <c r="DGC920" s="3"/>
      <c r="DGD920" s="3"/>
      <c r="DGE920" s="3"/>
      <c r="DGF920" s="3"/>
      <c r="DGG920" s="3"/>
      <c r="DGH920" s="3"/>
      <c r="DGI920" s="3"/>
      <c r="DGJ920" s="3"/>
      <c r="DGK920" s="3"/>
      <c r="DGL920" s="3"/>
      <c r="DGM920" s="3"/>
      <c r="DGN920" s="3"/>
      <c r="DGO920" s="3"/>
      <c r="DGP920" s="3"/>
      <c r="DGQ920" s="3"/>
      <c r="DGR920" s="3"/>
      <c r="DGS920" s="3"/>
      <c r="DGT920" s="3"/>
      <c r="DGU920" s="3"/>
      <c r="DGV920" s="3"/>
      <c r="DGW920" s="3"/>
      <c r="DGX920" s="3"/>
      <c r="DGY920" s="3"/>
      <c r="DGZ920" s="3"/>
      <c r="DHA920" s="3"/>
      <c r="DHB920" s="3"/>
      <c r="DHC920" s="3"/>
      <c r="DHD920" s="3"/>
      <c r="DHE920" s="3"/>
      <c r="DHF920" s="3"/>
      <c r="DHG920" s="3"/>
      <c r="DHH920" s="3"/>
      <c r="DHI920" s="3"/>
      <c r="DHJ920" s="3"/>
      <c r="DHK920" s="3"/>
      <c r="DHL920" s="3"/>
      <c r="DHM920" s="3"/>
      <c r="DHN920" s="3"/>
      <c r="DHO920" s="3"/>
      <c r="DHP920" s="3"/>
      <c r="DHQ920" s="3"/>
      <c r="DHR920" s="3"/>
      <c r="DHS920" s="3"/>
      <c r="DHT920" s="3"/>
      <c r="DHU920" s="3"/>
      <c r="DHV920" s="3"/>
      <c r="DHW920" s="3"/>
      <c r="DHX920" s="3"/>
      <c r="DHY920" s="3"/>
      <c r="DHZ920" s="3"/>
      <c r="DIA920" s="3"/>
      <c r="DIB920" s="3"/>
      <c r="DIC920" s="3"/>
      <c r="DID920" s="3"/>
      <c r="DIE920" s="3"/>
      <c r="DIF920" s="3"/>
      <c r="DIG920" s="3"/>
      <c r="DIH920" s="3"/>
      <c r="DII920" s="3"/>
      <c r="DIJ920" s="3"/>
      <c r="DIK920" s="3"/>
      <c r="DIL920" s="3"/>
      <c r="DIM920" s="3"/>
      <c r="DIN920" s="3"/>
      <c r="DIO920" s="3"/>
      <c r="DIP920" s="3"/>
      <c r="DIQ920" s="3"/>
      <c r="DIR920" s="3"/>
      <c r="DIS920" s="3"/>
      <c r="DIT920" s="3"/>
      <c r="DIU920" s="3"/>
      <c r="DIV920" s="3"/>
      <c r="DIW920" s="3"/>
      <c r="DIX920" s="3"/>
      <c r="DIY920" s="3"/>
      <c r="DIZ920" s="3"/>
      <c r="DJA920" s="3"/>
      <c r="DJB920" s="3"/>
      <c r="DJC920" s="3"/>
      <c r="DJD920" s="3"/>
      <c r="DJE920" s="3"/>
      <c r="DJF920" s="3"/>
      <c r="DJG920" s="3"/>
      <c r="DJH920" s="3"/>
      <c r="DJI920" s="3"/>
      <c r="DJJ920" s="3"/>
      <c r="DJK920" s="3"/>
      <c r="DJL920" s="3"/>
      <c r="DJM920" s="3"/>
      <c r="DJN920" s="3"/>
      <c r="DJO920" s="3"/>
      <c r="DJP920" s="3"/>
      <c r="DJQ920" s="3"/>
      <c r="DJR920" s="3"/>
      <c r="DJS920" s="3"/>
      <c r="DJT920" s="3"/>
      <c r="DJU920" s="3"/>
      <c r="DJV920" s="3"/>
      <c r="DJW920" s="3"/>
      <c r="DJX920" s="3"/>
      <c r="DJY920" s="3"/>
      <c r="DJZ920" s="3"/>
      <c r="DKA920" s="3"/>
      <c r="DKB920" s="3"/>
      <c r="DKC920" s="3"/>
      <c r="DKD920" s="3"/>
      <c r="DKE920" s="3"/>
      <c r="DKF920" s="3"/>
      <c r="DKG920" s="3"/>
      <c r="DKH920" s="3"/>
      <c r="DKI920" s="3"/>
      <c r="DKJ920" s="3"/>
      <c r="DKK920" s="3"/>
      <c r="DKL920" s="3"/>
      <c r="DKM920" s="3"/>
      <c r="DKN920" s="3"/>
      <c r="DKO920" s="3"/>
      <c r="DKP920" s="3"/>
      <c r="DKQ920" s="3"/>
      <c r="DKR920" s="3"/>
      <c r="DKS920" s="3"/>
      <c r="DKT920" s="3"/>
      <c r="DKU920" s="3"/>
      <c r="DKV920" s="3"/>
      <c r="DKW920" s="3"/>
      <c r="DKX920" s="3"/>
      <c r="DKY920" s="3"/>
      <c r="DKZ920" s="3"/>
      <c r="DLA920" s="3"/>
      <c r="DLB920" s="3"/>
      <c r="DLC920" s="3"/>
      <c r="DLD920" s="3"/>
      <c r="DLE920" s="3"/>
      <c r="DLF920" s="3"/>
      <c r="DLG920" s="3"/>
      <c r="DLH920" s="3"/>
      <c r="DLI920" s="3"/>
      <c r="DLJ920" s="3"/>
      <c r="DLK920" s="3"/>
      <c r="DLL920" s="3"/>
      <c r="DLM920" s="3"/>
      <c r="DLN920" s="3"/>
      <c r="DLO920" s="3"/>
      <c r="DLP920" s="3"/>
      <c r="DLQ920" s="3"/>
      <c r="DLR920" s="3"/>
      <c r="DLS920" s="3"/>
      <c r="DLT920" s="3"/>
      <c r="DLU920" s="3"/>
      <c r="DLV920" s="3"/>
      <c r="DLW920" s="3"/>
      <c r="DLX920" s="3"/>
      <c r="DLY920" s="3"/>
      <c r="DLZ920" s="3"/>
      <c r="DMA920" s="3"/>
      <c r="DMB920" s="3"/>
      <c r="DMC920" s="3"/>
      <c r="DMD920" s="3"/>
      <c r="DME920" s="3"/>
      <c r="DMF920" s="3"/>
      <c r="DMG920" s="3"/>
      <c r="DMH920" s="3"/>
      <c r="DMI920" s="3"/>
      <c r="DMJ920" s="3"/>
      <c r="DMK920" s="3"/>
      <c r="DML920" s="3"/>
      <c r="DMM920" s="3"/>
      <c r="DMN920" s="3"/>
      <c r="DMO920" s="3"/>
      <c r="DMP920" s="3"/>
      <c r="DMQ920" s="3"/>
      <c r="DMR920" s="3"/>
      <c r="DMS920" s="3"/>
      <c r="DMT920" s="3"/>
      <c r="DMU920" s="3"/>
      <c r="DMV920" s="3"/>
      <c r="DMW920" s="3"/>
      <c r="DMX920" s="3"/>
      <c r="DMY920" s="3"/>
      <c r="DMZ920" s="3"/>
      <c r="DNA920" s="3"/>
      <c r="DNB920" s="3"/>
      <c r="DNC920" s="3"/>
      <c r="DND920" s="3"/>
      <c r="DNE920" s="3"/>
      <c r="DNF920" s="3"/>
      <c r="DNG920" s="3"/>
      <c r="DNH920" s="3"/>
      <c r="DNI920" s="3"/>
      <c r="DNJ920" s="3"/>
      <c r="DNK920" s="3"/>
      <c r="DNL920" s="3"/>
      <c r="DNM920" s="3"/>
      <c r="DNN920" s="3"/>
      <c r="DNO920" s="3"/>
      <c r="DNP920" s="3"/>
      <c r="DNQ920" s="3"/>
      <c r="DNR920" s="3"/>
      <c r="DNS920" s="3"/>
      <c r="DNT920" s="3"/>
      <c r="DNU920" s="3"/>
      <c r="DNV920" s="3"/>
      <c r="DNW920" s="3"/>
      <c r="DNX920" s="3"/>
      <c r="DNY920" s="3"/>
      <c r="DNZ920" s="3"/>
      <c r="DOA920" s="3"/>
      <c r="DOB920" s="3"/>
      <c r="DOC920" s="3"/>
      <c r="DOD920" s="3"/>
      <c r="DOE920" s="3"/>
      <c r="DOF920" s="3"/>
      <c r="DOG920" s="3"/>
      <c r="DOH920" s="3"/>
      <c r="DOI920" s="3"/>
      <c r="DOJ920" s="3"/>
      <c r="DOK920" s="3"/>
      <c r="DOL920" s="3"/>
      <c r="DOM920" s="3"/>
      <c r="DON920" s="3"/>
      <c r="DOO920" s="3"/>
      <c r="DOP920" s="3"/>
      <c r="DOQ920" s="3"/>
      <c r="DOR920" s="3"/>
      <c r="DOS920" s="3"/>
      <c r="DOT920" s="3"/>
      <c r="DOU920" s="3"/>
      <c r="DOV920" s="3"/>
      <c r="DOW920" s="3"/>
      <c r="DOX920" s="3"/>
      <c r="DOY920" s="3"/>
      <c r="DOZ920" s="3"/>
      <c r="DPA920" s="3"/>
      <c r="DPB920" s="3"/>
      <c r="DPC920" s="3"/>
      <c r="DPD920" s="3"/>
      <c r="DPE920" s="3"/>
      <c r="DPF920" s="3"/>
      <c r="DPG920" s="3"/>
      <c r="DPH920" s="3"/>
      <c r="DPI920" s="3"/>
      <c r="DPJ920" s="3"/>
      <c r="DPK920" s="3"/>
      <c r="DPL920" s="3"/>
      <c r="DPM920" s="3"/>
      <c r="DPN920" s="3"/>
      <c r="DPO920" s="3"/>
      <c r="DPP920" s="3"/>
      <c r="DPQ920" s="3"/>
      <c r="DPR920" s="3"/>
      <c r="DPS920" s="3"/>
      <c r="DPT920" s="3"/>
      <c r="DPU920" s="3"/>
      <c r="DPV920" s="3"/>
      <c r="DPW920" s="3"/>
      <c r="DPX920" s="3"/>
      <c r="DPY920" s="3"/>
      <c r="DPZ920" s="3"/>
      <c r="DQA920" s="3"/>
      <c r="DQB920" s="3"/>
      <c r="DQC920" s="3"/>
      <c r="DQD920" s="3"/>
      <c r="DQE920" s="3"/>
      <c r="DQF920" s="3"/>
      <c r="DQG920" s="3"/>
      <c r="DQH920" s="3"/>
      <c r="DQI920" s="3"/>
      <c r="DQJ920" s="3"/>
      <c r="DQK920" s="3"/>
      <c r="DQL920" s="3"/>
      <c r="DQM920" s="3"/>
      <c r="DQN920" s="3"/>
      <c r="DQO920" s="3"/>
      <c r="DQP920" s="3"/>
      <c r="DQQ920" s="3"/>
      <c r="DQR920" s="3"/>
      <c r="DQS920" s="3"/>
      <c r="DQT920" s="3"/>
      <c r="DQU920" s="3"/>
      <c r="DQV920" s="3"/>
      <c r="DQW920" s="3"/>
      <c r="DQX920" s="3"/>
      <c r="DQY920" s="3"/>
      <c r="DQZ920" s="3"/>
      <c r="DRA920" s="3"/>
      <c r="DRB920" s="3"/>
      <c r="DRC920" s="3"/>
      <c r="DRD920" s="3"/>
      <c r="DRE920" s="3"/>
      <c r="DRF920" s="3"/>
      <c r="DRG920" s="3"/>
      <c r="DRH920" s="3"/>
      <c r="DRI920" s="3"/>
      <c r="DRJ920" s="3"/>
      <c r="DRK920" s="3"/>
      <c r="DRL920" s="3"/>
      <c r="DRM920" s="3"/>
      <c r="DRN920" s="3"/>
      <c r="DRO920" s="3"/>
      <c r="DRP920" s="3"/>
      <c r="DRQ920" s="3"/>
      <c r="DRR920" s="3"/>
      <c r="DRS920" s="3"/>
      <c r="DRT920" s="3"/>
      <c r="DRU920" s="3"/>
      <c r="DRV920" s="3"/>
      <c r="DRW920" s="3"/>
      <c r="DRX920" s="3"/>
      <c r="DRY920" s="3"/>
      <c r="DRZ920" s="3"/>
      <c r="DSA920" s="3"/>
      <c r="DSB920" s="3"/>
      <c r="DSC920" s="3"/>
      <c r="DSD920" s="3"/>
      <c r="DSE920" s="3"/>
      <c r="DSF920" s="3"/>
      <c r="DSG920" s="3"/>
      <c r="DSH920" s="3"/>
      <c r="DSI920" s="3"/>
      <c r="DSJ920" s="3"/>
      <c r="DSK920" s="3"/>
      <c r="DSL920" s="3"/>
      <c r="DSM920" s="3"/>
      <c r="DSN920" s="3"/>
      <c r="DSO920" s="3"/>
      <c r="DSP920" s="3"/>
      <c r="DSQ920" s="3"/>
      <c r="DSR920" s="3"/>
      <c r="DSS920" s="3"/>
      <c r="DST920" s="3"/>
      <c r="DSU920" s="3"/>
      <c r="DSV920" s="3"/>
      <c r="DSW920" s="3"/>
      <c r="DSX920" s="3"/>
      <c r="DSY920" s="3"/>
      <c r="DSZ920" s="3"/>
      <c r="DTA920" s="3"/>
      <c r="DTB920" s="3"/>
      <c r="DTC920" s="3"/>
      <c r="DTD920" s="3"/>
      <c r="DTE920" s="3"/>
      <c r="DTF920" s="3"/>
      <c r="DTG920" s="3"/>
      <c r="DTH920" s="3"/>
      <c r="DTI920" s="3"/>
      <c r="DTJ920" s="3"/>
      <c r="DTK920" s="3"/>
      <c r="DTL920" s="3"/>
      <c r="DTM920" s="3"/>
      <c r="DTN920" s="3"/>
      <c r="DTO920" s="3"/>
      <c r="DTP920" s="3"/>
      <c r="DTQ920" s="3"/>
      <c r="DTR920" s="3"/>
      <c r="DTS920" s="3"/>
      <c r="DTT920" s="3"/>
      <c r="DTU920" s="3"/>
      <c r="DTV920" s="3"/>
      <c r="DTW920" s="3"/>
      <c r="DTX920" s="3"/>
      <c r="DTY920" s="3"/>
      <c r="DTZ920" s="3"/>
      <c r="DUA920" s="3"/>
      <c r="DUB920" s="3"/>
      <c r="DUC920" s="3"/>
      <c r="DUD920" s="3"/>
      <c r="DUE920" s="3"/>
      <c r="DUF920" s="3"/>
      <c r="DUG920" s="3"/>
      <c r="DUH920" s="3"/>
      <c r="DUI920" s="3"/>
      <c r="DUJ920" s="3"/>
      <c r="DUK920" s="3"/>
      <c r="DUL920" s="3"/>
      <c r="DUM920" s="3"/>
      <c r="DUN920" s="3"/>
      <c r="DUO920" s="3"/>
      <c r="DUP920" s="3"/>
      <c r="DUQ920" s="3"/>
      <c r="DUR920" s="3"/>
      <c r="DUS920" s="3"/>
      <c r="DUT920" s="3"/>
      <c r="DUU920" s="3"/>
      <c r="DUV920" s="3"/>
      <c r="DUW920" s="3"/>
      <c r="DUX920" s="3"/>
      <c r="DUY920" s="3"/>
      <c r="DUZ920" s="3"/>
      <c r="DVA920" s="3"/>
      <c r="DVB920" s="3"/>
      <c r="DVC920" s="3"/>
      <c r="DVD920" s="3"/>
      <c r="DVE920" s="3"/>
      <c r="DVF920" s="3"/>
      <c r="DVG920" s="3"/>
      <c r="DVH920" s="3"/>
      <c r="DVI920" s="3"/>
      <c r="DVJ920" s="3"/>
      <c r="DVK920" s="3"/>
      <c r="DVL920" s="3"/>
      <c r="DVM920" s="3"/>
      <c r="DVN920" s="3"/>
      <c r="DVO920" s="3"/>
      <c r="DVP920" s="3"/>
      <c r="DVQ920" s="3"/>
      <c r="DVR920" s="3"/>
      <c r="DVS920" s="3"/>
      <c r="DVT920" s="3"/>
      <c r="DVU920" s="3"/>
      <c r="DVV920" s="3"/>
      <c r="DVW920" s="3"/>
      <c r="DVX920" s="3"/>
      <c r="DVY920" s="3"/>
      <c r="DVZ920" s="3"/>
      <c r="DWA920" s="3"/>
      <c r="DWB920" s="3"/>
      <c r="DWC920" s="3"/>
      <c r="DWD920" s="3"/>
      <c r="DWE920" s="3"/>
      <c r="DWF920" s="3"/>
      <c r="DWG920" s="3"/>
      <c r="DWH920" s="3"/>
      <c r="DWI920" s="3"/>
      <c r="DWJ920" s="3"/>
      <c r="DWK920" s="3"/>
      <c r="DWL920" s="3"/>
      <c r="DWM920" s="3"/>
      <c r="DWN920" s="3"/>
      <c r="DWO920" s="3"/>
      <c r="DWP920" s="3"/>
      <c r="DWQ920" s="3"/>
      <c r="DWR920" s="3"/>
      <c r="DWS920" s="3"/>
      <c r="DWT920" s="3"/>
      <c r="DWU920" s="3"/>
      <c r="DWV920" s="3"/>
      <c r="DWW920" s="3"/>
      <c r="DWX920" s="3"/>
      <c r="DWY920" s="3"/>
      <c r="DWZ920" s="3"/>
      <c r="DXA920" s="3"/>
      <c r="DXB920" s="3"/>
      <c r="DXC920" s="3"/>
      <c r="DXD920" s="3"/>
      <c r="DXE920" s="3"/>
      <c r="DXF920" s="3"/>
      <c r="DXG920" s="3"/>
      <c r="DXH920" s="3"/>
      <c r="DXI920" s="3"/>
      <c r="DXJ920" s="3"/>
      <c r="DXK920" s="3"/>
      <c r="DXL920" s="3"/>
      <c r="DXM920" s="3"/>
      <c r="DXN920" s="3"/>
      <c r="DXO920" s="3"/>
      <c r="DXP920" s="3"/>
      <c r="DXQ920" s="3"/>
      <c r="DXR920" s="3"/>
      <c r="DXS920" s="3"/>
      <c r="DXT920" s="3"/>
      <c r="DXU920" s="3"/>
      <c r="DXV920" s="3"/>
      <c r="DXW920" s="3"/>
      <c r="DXX920" s="3"/>
      <c r="DXY920" s="3"/>
      <c r="DXZ920" s="3"/>
      <c r="DYA920" s="3"/>
      <c r="DYB920" s="3"/>
      <c r="DYC920" s="3"/>
      <c r="DYD920" s="3"/>
      <c r="DYE920" s="3"/>
      <c r="DYF920" s="3"/>
      <c r="DYG920" s="3"/>
      <c r="DYH920" s="3"/>
      <c r="DYI920" s="3"/>
      <c r="DYJ920" s="3"/>
      <c r="DYK920" s="3"/>
      <c r="DYL920" s="3"/>
      <c r="DYM920" s="3"/>
      <c r="DYN920" s="3"/>
      <c r="DYO920" s="3"/>
      <c r="DYP920" s="3"/>
      <c r="DYQ920" s="3"/>
      <c r="DYR920" s="3"/>
      <c r="DYS920" s="3"/>
      <c r="DYT920" s="3"/>
      <c r="DYU920" s="3"/>
      <c r="DYV920" s="3"/>
      <c r="DYW920" s="3"/>
      <c r="DYX920" s="3"/>
      <c r="DYY920" s="3"/>
      <c r="DYZ920" s="3"/>
      <c r="DZA920" s="3"/>
      <c r="DZB920" s="3"/>
      <c r="DZC920" s="3"/>
      <c r="DZD920" s="3"/>
      <c r="DZE920" s="3"/>
      <c r="DZF920" s="3"/>
      <c r="DZG920" s="3"/>
      <c r="DZH920" s="3"/>
      <c r="DZI920" s="3"/>
      <c r="DZJ920" s="3"/>
      <c r="DZK920" s="3"/>
      <c r="DZL920" s="3"/>
      <c r="DZM920" s="3"/>
      <c r="DZN920" s="3"/>
      <c r="DZO920" s="3"/>
      <c r="DZP920" s="3"/>
      <c r="DZQ920" s="3"/>
      <c r="DZR920" s="3"/>
      <c r="DZS920" s="3"/>
      <c r="DZT920" s="3"/>
      <c r="DZU920" s="3"/>
      <c r="DZV920" s="3"/>
      <c r="DZW920" s="3"/>
      <c r="DZX920" s="3"/>
      <c r="DZY920" s="3"/>
      <c r="DZZ920" s="3"/>
      <c r="EAA920" s="3"/>
      <c r="EAB920" s="3"/>
      <c r="EAC920" s="3"/>
      <c r="EAD920" s="3"/>
      <c r="EAE920" s="3"/>
      <c r="EAF920" s="3"/>
      <c r="EAG920" s="3"/>
      <c r="EAH920" s="3"/>
      <c r="EAI920" s="3"/>
      <c r="EAJ920" s="3"/>
      <c r="EAK920" s="3"/>
      <c r="EAL920" s="3"/>
      <c r="EAM920" s="3"/>
      <c r="EAN920" s="3"/>
      <c r="EAO920" s="3"/>
      <c r="EAP920" s="3"/>
      <c r="EAQ920" s="3"/>
      <c r="EAR920" s="3"/>
      <c r="EAS920" s="3"/>
      <c r="EAT920" s="3"/>
      <c r="EAU920" s="3"/>
      <c r="EAV920" s="3"/>
      <c r="EAW920" s="3"/>
      <c r="EAX920" s="3"/>
      <c r="EAY920" s="3"/>
      <c r="EAZ920" s="3"/>
      <c r="EBA920" s="3"/>
      <c r="EBB920" s="3"/>
      <c r="EBC920" s="3"/>
      <c r="EBD920" s="3"/>
      <c r="EBE920" s="3"/>
      <c r="EBF920" s="3"/>
      <c r="EBG920" s="3"/>
      <c r="EBH920" s="3"/>
      <c r="EBI920" s="3"/>
      <c r="EBJ920" s="3"/>
      <c r="EBK920" s="3"/>
      <c r="EBL920" s="3"/>
      <c r="EBM920" s="3"/>
      <c r="EBN920" s="3"/>
      <c r="EBO920" s="3"/>
      <c r="EBP920" s="3"/>
      <c r="EBQ920" s="3"/>
      <c r="EBR920" s="3"/>
      <c r="EBS920" s="3"/>
      <c r="EBT920" s="3"/>
      <c r="EBU920" s="3"/>
      <c r="EBV920" s="3"/>
      <c r="EBW920" s="3"/>
      <c r="EBX920" s="3"/>
      <c r="EBY920" s="3"/>
      <c r="EBZ920" s="3"/>
      <c r="ECA920" s="3"/>
      <c r="ECB920" s="3"/>
      <c r="ECC920" s="3"/>
      <c r="ECD920" s="3"/>
      <c r="ECE920" s="3"/>
      <c r="ECF920" s="3"/>
      <c r="ECG920" s="3"/>
      <c r="ECH920" s="3"/>
      <c r="ECI920" s="3"/>
      <c r="ECJ920" s="3"/>
      <c r="ECK920" s="3"/>
      <c r="ECL920" s="3"/>
      <c r="ECM920" s="3"/>
      <c r="ECN920" s="3"/>
      <c r="ECO920" s="3"/>
      <c r="ECP920" s="3"/>
      <c r="ECQ920" s="3"/>
      <c r="ECR920" s="3"/>
      <c r="ECS920" s="3"/>
      <c r="ECT920" s="3"/>
      <c r="ECU920" s="3"/>
      <c r="ECV920" s="3"/>
      <c r="ECW920" s="3"/>
      <c r="ECX920" s="3"/>
      <c r="ECY920" s="3"/>
      <c r="ECZ920" s="3"/>
      <c r="EDA920" s="3"/>
      <c r="EDB920" s="3"/>
      <c r="EDC920" s="3"/>
      <c r="EDD920" s="3"/>
      <c r="EDE920" s="3"/>
      <c r="EDF920" s="3"/>
      <c r="EDG920" s="3"/>
      <c r="EDH920" s="3"/>
      <c r="EDI920" s="3"/>
      <c r="EDJ920" s="3"/>
      <c r="EDK920" s="3"/>
      <c r="EDL920" s="3"/>
      <c r="EDM920" s="3"/>
      <c r="EDN920" s="3"/>
      <c r="EDO920" s="3"/>
      <c r="EDP920" s="3"/>
      <c r="EDQ920" s="3"/>
      <c r="EDR920" s="3"/>
      <c r="EDS920" s="3"/>
      <c r="EDT920" s="3"/>
      <c r="EDU920" s="3"/>
      <c r="EDV920" s="3"/>
      <c r="EDW920" s="3"/>
      <c r="EDX920" s="3"/>
      <c r="EDY920" s="3"/>
      <c r="EDZ920" s="3"/>
      <c r="EEA920" s="3"/>
      <c r="EEB920" s="3"/>
      <c r="EEC920" s="3"/>
      <c r="EED920" s="3"/>
      <c r="EEE920" s="3"/>
      <c r="EEF920" s="3"/>
      <c r="EEG920" s="3"/>
      <c r="EEH920" s="3"/>
      <c r="EEI920" s="3"/>
      <c r="EEJ920" s="3"/>
      <c r="EEK920" s="3"/>
      <c r="EEL920" s="3"/>
      <c r="EEM920" s="3"/>
      <c r="EEN920" s="3"/>
      <c r="EEO920" s="3"/>
      <c r="EEP920" s="3"/>
      <c r="EEQ920" s="3"/>
      <c r="EER920" s="3"/>
      <c r="EES920" s="3"/>
      <c r="EET920" s="3"/>
      <c r="EEU920" s="3"/>
      <c r="EEV920" s="3"/>
      <c r="EEW920" s="3"/>
      <c r="EEX920" s="3"/>
      <c r="EEY920" s="3"/>
      <c r="EEZ920" s="3"/>
      <c r="EFA920" s="3"/>
      <c r="EFB920" s="3"/>
      <c r="EFC920" s="3"/>
      <c r="EFD920" s="3"/>
      <c r="EFE920" s="3"/>
      <c r="EFF920" s="3"/>
      <c r="EFG920" s="3"/>
      <c r="EFH920" s="3"/>
      <c r="EFI920" s="3"/>
      <c r="EFJ920" s="3"/>
      <c r="EFK920" s="3"/>
      <c r="EFL920" s="3"/>
      <c r="EFM920" s="3"/>
      <c r="EFN920" s="3"/>
      <c r="EFO920" s="3"/>
      <c r="EFP920" s="3"/>
      <c r="EFQ920" s="3"/>
      <c r="EFR920" s="3"/>
      <c r="EFS920" s="3"/>
      <c r="EFT920" s="3"/>
      <c r="EFU920" s="3"/>
      <c r="EFV920" s="3"/>
      <c r="EFW920" s="3"/>
      <c r="EFX920" s="3"/>
      <c r="EFY920" s="3"/>
      <c r="EFZ920" s="3"/>
      <c r="EGA920" s="3"/>
      <c r="EGB920" s="3"/>
      <c r="EGC920" s="3"/>
      <c r="EGD920" s="3"/>
      <c r="EGE920" s="3"/>
      <c r="EGF920" s="3"/>
      <c r="EGG920" s="3"/>
      <c r="EGH920" s="3"/>
      <c r="EGI920" s="3"/>
      <c r="EGJ920" s="3"/>
      <c r="EGK920" s="3"/>
      <c r="EGL920" s="3"/>
      <c r="EGM920" s="3"/>
      <c r="EGN920" s="3"/>
      <c r="EGO920" s="3"/>
      <c r="EGP920" s="3"/>
      <c r="EGQ920" s="3"/>
      <c r="EGR920" s="3"/>
      <c r="EGS920" s="3"/>
      <c r="EGT920" s="3"/>
      <c r="EGU920" s="3"/>
      <c r="EGV920" s="3"/>
      <c r="EGW920" s="3"/>
      <c r="EGX920" s="3"/>
      <c r="EGY920" s="3"/>
      <c r="EGZ920" s="3"/>
      <c r="EHA920" s="3"/>
      <c r="EHB920" s="3"/>
      <c r="EHC920" s="3"/>
      <c r="EHD920" s="3"/>
      <c r="EHE920" s="3"/>
      <c r="EHF920" s="3"/>
      <c r="EHG920" s="3"/>
      <c r="EHH920" s="3"/>
      <c r="EHI920" s="3"/>
      <c r="EHJ920" s="3"/>
      <c r="EHK920" s="3"/>
      <c r="EHL920" s="3"/>
      <c r="EHM920" s="3"/>
      <c r="EHN920" s="3"/>
      <c r="EHO920" s="3"/>
      <c r="EHP920" s="3"/>
      <c r="EHQ920" s="3"/>
      <c r="EHR920" s="3"/>
      <c r="EHS920" s="3"/>
      <c r="EHT920" s="3"/>
      <c r="EHU920" s="3"/>
      <c r="EHV920" s="3"/>
      <c r="EHW920" s="3"/>
      <c r="EHX920" s="3"/>
      <c r="EHY920" s="3"/>
      <c r="EHZ920" s="3"/>
      <c r="EIA920" s="3"/>
      <c r="EIB920" s="3"/>
      <c r="EIC920" s="3"/>
      <c r="EID920" s="3"/>
      <c r="EIE920" s="3"/>
      <c r="EIF920" s="3"/>
      <c r="EIG920" s="3"/>
      <c r="EIH920" s="3"/>
      <c r="EII920" s="3"/>
      <c r="EIJ920" s="3"/>
      <c r="EIK920" s="3"/>
      <c r="EIL920" s="3"/>
      <c r="EIM920" s="3"/>
      <c r="EIN920" s="3"/>
      <c r="EIO920" s="3"/>
      <c r="EIP920" s="3"/>
      <c r="EIQ920" s="3"/>
      <c r="EIR920" s="3"/>
      <c r="EIS920" s="3"/>
      <c r="EIT920" s="3"/>
      <c r="EIU920" s="3"/>
      <c r="EIV920" s="3"/>
      <c r="EIW920" s="3"/>
      <c r="EIX920" s="3"/>
      <c r="EIY920" s="3"/>
      <c r="EIZ920" s="3"/>
      <c r="EJA920" s="3"/>
      <c r="EJB920" s="3"/>
      <c r="EJC920" s="3"/>
      <c r="EJD920" s="3"/>
      <c r="EJE920" s="3"/>
      <c r="EJF920" s="3"/>
      <c r="EJG920" s="3"/>
      <c r="EJH920" s="3"/>
      <c r="EJI920" s="3"/>
      <c r="EJJ920" s="3"/>
      <c r="EJK920" s="3"/>
      <c r="EJL920" s="3"/>
      <c r="EJM920" s="3"/>
      <c r="EJN920" s="3"/>
      <c r="EJO920" s="3"/>
      <c r="EJP920" s="3"/>
      <c r="EJQ920" s="3"/>
      <c r="EJR920" s="3"/>
      <c r="EJS920" s="3"/>
      <c r="EJT920" s="3"/>
      <c r="EJU920" s="3"/>
      <c r="EJV920" s="3"/>
      <c r="EJW920" s="3"/>
      <c r="EJX920" s="3"/>
      <c r="EJY920" s="3"/>
      <c r="EJZ920" s="3"/>
      <c r="EKA920" s="3"/>
      <c r="EKB920" s="3"/>
      <c r="EKC920" s="3"/>
      <c r="EKD920" s="3"/>
      <c r="EKE920" s="3"/>
      <c r="EKF920" s="3"/>
      <c r="EKG920" s="3"/>
      <c r="EKH920" s="3"/>
      <c r="EKI920" s="3"/>
      <c r="EKJ920" s="3"/>
      <c r="EKK920" s="3"/>
      <c r="EKL920" s="3"/>
      <c r="EKM920" s="3"/>
      <c r="EKN920" s="3"/>
      <c r="EKO920" s="3"/>
      <c r="EKP920" s="3"/>
      <c r="EKQ920" s="3"/>
      <c r="EKR920" s="3"/>
      <c r="EKS920" s="3"/>
      <c r="EKT920" s="3"/>
      <c r="EKU920" s="3"/>
      <c r="EKV920" s="3"/>
      <c r="EKW920" s="3"/>
      <c r="EKX920" s="3"/>
      <c r="EKY920" s="3"/>
      <c r="EKZ920" s="3"/>
      <c r="ELA920" s="3"/>
      <c r="ELB920" s="3"/>
      <c r="ELC920" s="3"/>
      <c r="ELD920" s="3"/>
      <c r="ELE920" s="3"/>
      <c r="ELF920" s="3"/>
      <c r="ELG920" s="3"/>
      <c r="ELH920" s="3"/>
      <c r="ELI920" s="3"/>
      <c r="ELJ920" s="3"/>
      <c r="ELK920" s="3"/>
      <c r="ELL920" s="3"/>
      <c r="ELM920" s="3"/>
      <c r="ELN920" s="3"/>
      <c r="ELO920" s="3"/>
      <c r="ELP920" s="3"/>
      <c r="ELQ920" s="3"/>
      <c r="ELR920" s="3"/>
      <c r="ELS920" s="3"/>
      <c r="ELT920" s="3"/>
      <c r="ELU920" s="3"/>
      <c r="ELV920" s="3"/>
      <c r="ELW920" s="3"/>
      <c r="ELX920" s="3"/>
      <c r="ELY920" s="3"/>
      <c r="ELZ920" s="3"/>
      <c r="EMA920" s="3"/>
      <c r="EMB920" s="3"/>
      <c r="EMC920" s="3"/>
      <c r="EMD920" s="3"/>
      <c r="EME920" s="3"/>
      <c r="EMF920" s="3"/>
      <c r="EMG920" s="3"/>
      <c r="EMH920" s="3"/>
      <c r="EMI920" s="3"/>
      <c r="EMJ920" s="3"/>
      <c r="EMK920" s="3"/>
      <c r="EML920" s="3"/>
      <c r="EMM920" s="3"/>
      <c r="EMN920" s="3"/>
      <c r="EMO920" s="3"/>
      <c r="EMP920" s="3"/>
      <c r="EMQ920" s="3"/>
      <c r="EMR920" s="3"/>
      <c r="EMS920" s="3"/>
      <c r="EMT920" s="3"/>
      <c r="EMU920" s="3"/>
      <c r="EMV920" s="3"/>
      <c r="EMW920" s="3"/>
      <c r="EMX920" s="3"/>
      <c r="EMY920" s="3"/>
      <c r="EMZ920" s="3"/>
      <c r="ENA920" s="3"/>
      <c r="ENB920" s="3"/>
      <c r="ENC920" s="3"/>
      <c r="END920" s="3"/>
      <c r="ENE920" s="3"/>
      <c r="ENF920" s="3"/>
      <c r="ENG920" s="3"/>
      <c r="ENH920" s="3"/>
      <c r="ENI920" s="3"/>
      <c r="ENJ920" s="3"/>
      <c r="ENK920" s="3"/>
      <c r="ENL920" s="3"/>
      <c r="ENM920" s="3"/>
      <c r="ENN920" s="3"/>
      <c r="ENO920" s="3"/>
      <c r="ENP920" s="3"/>
      <c r="ENQ920" s="3"/>
      <c r="ENR920" s="3"/>
      <c r="ENS920" s="3"/>
      <c r="ENT920" s="3"/>
      <c r="ENU920" s="3"/>
      <c r="ENV920" s="3"/>
      <c r="ENW920" s="3"/>
      <c r="ENX920" s="3"/>
      <c r="ENY920" s="3"/>
      <c r="ENZ920" s="3"/>
      <c r="EOA920" s="3"/>
      <c r="EOB920" s="3"/>
      <c r="EOC920" s="3"/>
      <c r="EOD920" s="3"/>
      <c r="EOE920" s="3"/>
      <c r="EOF920" s="3"/>
      <c r="EOG920" s="3"/>
      <c r="EOH920" s="3"/>
      <c r="EOI920" s="3"/>
      <c r="EOJ920" s="3"/>
      <c r="EOK920" s="3"/>
      <c r="EOL920" s="3"/>
      <c r="EOM920" s="3"/>
      <c r="EON920" s="3"/>
      <c r="EOO920" s="3"/>
      <c r="EOP920" s="3"/>
      <c r="EOQ920" s="3"/>
      <c r="EOR920" s="3"/>
      <c r="EOS920" s="3"/>
      <c r="EOT920" s="3"/>
      <c r="EOU920" s="3"/>
      <c r="EOV920" s="3"/>
      <c r="EOW920" s="3"/>
      <c r="EOX920" s="3"/>
      <c r="EOY920" s="3"/>
      <c r="EOZ920" s="3"/>
      <c r="EPA920" s="3"/>
      <c r="EPB920" s="3"/>
      <c r="EPC920" s="3"/>
      <c r="EPD920" s="3"/>
      <c r="EPE920" s="3"/>
      <c r="EPF920" s="3"/>
      <c r="EPG920" s="3"/>
      <c r="EPH920" s="3"/>
      <c r="EPI920" s="3"/>
      <c r="EPJ920" s="3"/>
      <c r="EPK920" s="3"/>
      <c r="EPL920" s="3"/>
      <c r="EPM920" s="3"/>
      <c r="EPN920" s="3"/>
      <c r="EPO920" s="3"/>
      <c r="EPP920" s="3"/>
      <c r="EPQ920" s="3"/>
      <c r="EPR920" s="3"/>
      <c r="EPS920" s="3"/>
      <c r="EPT920" s="3"/>
      <c r="EPU920" s="3"/>
      <c r="EPV920" s="3"/>
      <c r="EPW920" s="3"/>
      <c r="EPX920" s="3"/>
      <c r="EPY920" s="3"/>
      <c r="EPZ920" s="3"/>
      <c r="EQA920" s="3"/>
      <c r="EQB920" s="3"/>
      <c r="EQC920" s="3"/>
      <c r="EQD920" s="3"/>
      <c r="EQE920" s="3"/>
      <c r="EQF920" s="3"/>
      <c r="EQG920" s="3"/>
      <c r="EQH920" s="3"/>
      <c r="EQI920" s="3"/>
      <c r="EQJ920" s="3"/>
      <c r="EQK920" s="3"/>
      <c r="EQL920" s="3"/>
      <c r="EQM920" s="3"/>
      <c r="EQN920" s="3"/>
      <c r="EQO920" s="3"/>
      <c r="EQP920" s="3"/>
      <c r="EQQ920" s="3"/>
      <c r="EQR920" s="3"/>
      <c r="EQS920" s="3"/>
      <c r="EQT920" s="3"/>
      <c r="EQU920" s="3"/>
      <c r="EQV920" s="3"/>
      <c r="EQW920" s="3"/>
      <c r="EQX920" s="3"/>
      <c r="EQY920" s="3"/>
      <c r="EQZ920" s="3"/>
      <c r="ERA920" s="3"/>
      <c r="ERB920" s="3"/>
      <c r="ERC920" s="3"/>
      <c r="ERD920" s="3"/>
      <c r="ERE920" s="3"/>
      <c r="ERF920" s="3"/>
      <c r="ERG920" s="3"/>
      <c r="ERH920" s="3"/>
      <c r="ERI920" s="3"/>
      <c r="ERJ920" s="3"/>
      <c r="ERK920" s="3"/>
      <c r="ERL920" s="3"/>
      <c r="ERM920" s="3"/>
      <c r="ERN920" s="3"/>
      <c r="ERO920" s="3"/>
      <c r="ERP920" s="3"/>
      <c r="ERQ920" s="3"/>
      <c r="ERR920" s="3"/>
      <c r="ERS920" s="3"/>
      <c r="ERT920" s="3"/>
      <c r="ERU920" s="3"/>
      <c r="ERV920" s="3"/>
      <c r="ERW920" s="3"/>
      <c r="ERX920" s="3"/>
      <c r="ERY920" s="3"/>
      <c r="ERZ920" s="3"/>
      <c r="ESA920" s="3"/>
      <c r="ESB920" s="3"/>
      <c r="ESC920" s="3"/>
      <c r="ESD920" s="3"/>
      <c r="ESE920" s="3"/>
      <c r="ESF920" s="3"/>
      <c r="ESG920" s="3"/>
      <c r="ESH920" s="3"/>
      <c r="ESI920" s="3"/>
      <c r="ESJ920" s="3"/>
      <c r="ESK920" s="3"/>
      <c r="ESL920" s="3"/>
      <c r="ESM920" s="3"/>
      <c r="ESN920" s="3"/>
      <c r="ESO920" s="3"/>
      <c r="ESP920" s="3"/>
      <c r="ESQ920" s="3"/>
      <c r="ESR920" s="3"/>
      <c r="ESS920" s="3"/>
      <c r="EST920" s="3"/>
      <c r="ESU920" s="3"/>
      <c r="ESV920" s="3"/>
      <c r="ESW920" s="3"/>
      <c r="ESX920" s="3"/>
      <c r="ESY920" s="3"/>
      <c r="ESZ920" s="3"/>
      <c r="ETA920" s="3"/>
      <c r="ETB920" s="3"/>
      <c r="ETC920" s="3"/>
      <c r="ETD920" s="3"/>
      <c r="ETE920" s="3"/>
      <c r="ETF920" s="3"/>
      <c r="ETG920" s="3"/>
      <c r="ETH920" s="3"/>
      <c r="ETI920" s="3"/>
      <c r="ETJ920" s="3"/>
      <c r="ETK920" s="3"/>
      <c r="ETL920" s="3"/>
      <c r="ETM920" s="3"/>
      <c r="ETN920" s="3"/>
      <c r="ETO920" s="3"/>
      <c r="ETP920" s="3"/>
      <c r="ETQ920" s="3"/>
      <c r="ETR920" s="3"/>
      <c r="ETS920" s="3"/>
      <c r="ETT920" s="3"/>
      <c r="ETU920" s="3"/>
      <c r="ETV920" s="3"/>
      <c r="ETW920" s="3"/>
      <c r="ETX920" s="3"/>
      <c r="ETY920" s="3"/>
      <c r="ETZ920" s="3"/>
      <c r="EUA920" s="3"/>
      <c r="EUB920" s="3"/>
      <c r="EUC920" s="3"/>
      <c r="EUD920" s="3"/>
      <c r="EUE920" s="3"/>
      <c r="EUF920" s="3"/>
      <c r="EUG920" s="3"/>
      <c r="EUH920" s="3"/>
      <c r="EUI920" s="3"/>
      <c r="EUJ920" s="3"/>
      <c r="EUK920" s="3"/>
      <c r="EUL920" s="3"/>
      <c r="EUM920" s="3"/>
      <c r="EUN920" s="3"/>
      <c r="EUO920" s="3"/>
      <c r="EUP920" s="3"/>
      <c r="EUQ920" s="3"/>
      <c r="EUR920" s="3"/>
      <c r="EUS920" s="3"/>
      <c r="EUT920" s="3"/>
      <c r="EUU920" s="3"/>
      <c r="EUV920" s="3"/>
      <c r="EUW920" s="3"/>
      <c r="EUX920" s="3"/>
      <c r="EUY920" s="3"/>
      <c r="EUZ920" s="3"/>
      <c r="EVA920" s="3"/>
      <c r="EVB920" s="3"/>
      <c r="EVC920" s="3"/>
      <c r="EVD920" s="3"/>
      <c r="EVE920" s="3"/>
      <c r="EVF920" s="3"/>
      <c r="EVG920" s="3"/>
      <c r="EVH920" s="3"/>
      <c r="EVI920" s="3"/>
      <c r="EVJ920" s="3"/>
      <c r="EVK920" s="3"/>
      <c r="EVL920" s="3"/>
      <c r="EVM920" s="3"/>
      <c r="EVN920" s="3"/>
      <c r="EVO920" s="3"/>
      <c r="EVP920" s="3"/>
      <c r="EVQ920" s="3"/>
      <c r="EVR920" s="3"/>
      <c r="EVS920" s="3"/>
      <c r="EVT920" s="3"/>
      <c r="EVU920" s="3"/>
      <c r="EVV920" s="3"/>
      <c r="EVW920" s="3"/>
      <c r="EVX920" s="3"/>
      <c r="EVY920" s="3"/>
      <c r="EVZ920" s="3"/>
      <c r="EWA920" s="3"/>
      <c r="EWB920" s="3"/>
      <c r="EWC920" s="3"/>
      <c r="EWD920" s="3"/>
      <c r="EWE920" s="3"/>
      <c r="EWF920" s="3"/>
      <c r="EWG920" s="3"/>
      <c r="EWH920" s="3"/>
      <c r="EWI920" s="3"/>
      <c r="EWJ920" s="3"/>
      <c r="EWK920" s="3"/>
      <c r="EWL920" s="3"/>
      <c r="EWM920" s="3"/>
      <c r="EWN920" s="3"/>
      <c r="EWO920" s="3"/>
      <c r="EWP920" s="3"/>
      <c r="EWQ920" s="3"/>
      <c r="EWR920" s="3"/>
      <c r="EWS920" s="3"/>
      <c r="EWT920" s="3"/>
      <c r="EWU920" s="3"/>
      <c r="EWV920" s="3"/>
      <c r="EWW920" s="3"/>
      <c r="EWX920" s="3"/>
      <c r="EWY920" s="3"/>
      <c r="EWZ920" s="3"/>
      <c r="EXA920" s="3"/>
      <c r="EXB920" s="3"/>
      <c r="EXC920" s="3"/>
      <c r="EXD920" s="3"/>
      <c r="EXE920" s="3"/>
      <c r="EXF920" s="3"/>
      <c r="EXG920" s="3"/>
      <c r="EXH920" s="3"/>
      <c r="EXI920" s="3"/>
      <c r="EXJ920" s="3"/>
      <c r="EXK920" s="3"/>
      <c r="EXL920" s="3"/>
      <c r="EXM920" s="3"/>
      <c r="EXN920" s="3"/>
      <c r="EXO920" s="3"/>
      <c r="EXP920" s="3"/>
      <c r="EXQ920" s="3"/>
      <c r="EXR920" s="3"/>
      <c r="EXS920" s="3"/>
      <c r="EXT920" s="3"/>
      <c r="EXU920" s="3"/>
      <c r="EXV920" s="3"/>
      <c r="EXW920" s="3"/>
      <c r="EXX920" s="3"/>
      <c r="EXY920" s="3"/>
      <c r="EXZ920" s="3"/>
      <c r="EYA920" s="3"/>
      <c r="EYB920" s="3"/>
      <c r="EYC920" s="3"/>
      <c r="EYD920" s="3"/>
      <c r="EYE920" s="3"/>
      <c r="EYF920" s="3"/>
      <c r="EYG920" s="3"/>
      <c r="EYH920" s="3"/>
      <c r="EYI920" s="3"/>
      <c r="EYJ920" s="3"/>
      <c r="EYK920" s="3"/>
      <c r="EYL920" s="3"/>
      <c r="EYM920" s="3"/>
      <c r="EYN920" s="3"/>
      <c r="EYO920" s="3"/>
      <c r="EYP920" s="3"/>
      <c r="EYQ920" s="3"/>
      <c r="EYR920" s="3"/>
      <c r="EYS920" s="3"/>
      <c r="EYT920" s="3"/>
      <c r="EYU920" s="3"/>
      <c r="EYV920" s="3"/>
      <c r="EYW920" s="3"/>
      <c r="EYX920" s="3"/>
      <c r="EYY920" s="3"/>
      <c r="EYZ920" s="3"/>
      <c r="EZA920" s="3"/>
      <c r="EZB920" s="3"/>
      <c r="EZC920" s="3"/>
      <c r="EZD920" s="3"/>
      <c r="EZE920" s="3"/>
      <c r="EZF920" s="3"/>
      <c r="EZG920" s="3"/>
      <c r="EZH920" s="3"/>
      <c r="EZI920" s="3"/>
      <c r="EZJ920" s="3"/>
      <c r="EZK920" s="3"/>
      <c r="EZL920" s="3"/>
      <c r="EZM920" s="3"/>
      <c r="EZN920" s="3"/>
      <c r="EZO920" s="3"/>
      <c r="EZP920" s="3"/>
      <c r="EZQ920" s="3"/>
      <c r="EZR920" s="3"/>
      <c r="EZS920" s="3"/>
      <c r="EZT920" s="3"/>
      <c r="EZU920" s="3"/>
      <c r="EZV920" s="3"/>
      <c r="EZW920" s="3"/>
      <c r="EZX920" s="3"/>
      <c r="EZY920" s="3"/>
      <c r="EZZ920" s="3"/>
      <c r="FAA920" s="3"/>
      <c r="FAB920" s="3"/>
      <c r="FAC920" s="3"/>
      <c r="FAD920" s="3"/>
      <c r="FAE920" s="3"/>
      <c r="FAF920" s="3"/>
      <c r="FAG920" s="3"/>
      <c r="FAH920" s="3"/>
      <c r="FAI920" s="3"/>
      <c r="FAJ920" s="3"/>
      <c r="FAK920" s="3"/>
      <c r="FAL920" s="3"/>
      <c r="FAM920" s="3"/>
      <c r="FAN920" s="3"/>
      <c r="FAO920" s="3"/>
      <c r="FAP920" s="3"/>
      <c r="FAQ920" s="3"/>
      <c r="FAR920" s="3"/>
      <c r="FAS920" s="3"/>
      <c r="FAT920" s="3"/>
      <c r="FAU920" s="3"/>
      <c r="FAV920" s="3"/>
      <c r="FAW920" s="3"/>
      <c r="FAX920" s="3"/>
      <c r="FAY920" s="3"/>
      <c r="FAZ920" s="3"/>
      <c r="FBA920" s="3"/>
      <c r="FBB920" s="3"/>
      <c r="FBC920" s="3"/>
      <c r="FBD920" s="3"/>
      <c r="FBE920" s="3"/>
      <c r="FBF920" s="3"/>
      <c r="FBG920" s="3"/>
      <c r="FBH920" s="3"/>
      <c r="FBI920" s="3"/>
      <c r="FBJ920" s="3"/>
      <c r="FBK920" s="3"/>
      <c r="FBL920" s="3"/>
      <c r="FBM920" s="3"/>
      <c r="FBN920" s="3"/>
      <c r="FBO920" s="3"/>
      <c r="FBP920" s="3"/>
      <c r="FBQ920" s="3"/>
      <c r="FBR920" s="3"/>
      <c r="FBS920" s="3"/>
      <c r="FBT920" s="3"/>
      <c r="FBU920" s="3"/>
      <c r="FBV920" s="3"/>
      <c r="FBW920" s="3"/>
      <c r="FBX920" s="3"/>
      <c r="FBY920" s="3"/>
      <c r="FBZ920" s="3"/>
      <c r="FCA920" s="3"/>
      <c r="FCB920" s="3"/>
      <c r="FCC920" s="3"/>
      <c r="FCD920" s="3"/>
      <c r="FCE920" s="3"/>
      <c r="FCF920" s="3"/>
      <c r="FCG920" s="3"/>
      <c r="FCH920" s="3"/>
      <c r="FCI920" s="3"/>
      <c r="FCJ920" s="3"/>
      <c r="FCK920" s="3"/>
      <c r="FCL920" s="3"/>
      <c r="FCM920" s="3"/>
      <c r="FCN920" s="3"/>
      <c r="FCO920" s="3"/>
      <c r="FCP920" s="3"/>
      <c r="FCQ920" s="3"/>
      <c r="FCR920" s="3"/>
      <c r="FCS920" s="3"/>
      <c r="FCT920" s="3"/>
      <c r="FCU920" s="3"/>
      <c r="FCV920" s="3"/>
      <c r="FCW920" s="3"/>
      <c r="FCX920" s="3"/>
      <c r="FCY920" s="3"/>
      <c r="FCZ920" s="3"/>
      <c r="FDA920" s="3"/>
      <c r="FDB920" s="3"/>
      <c r="FDC920" s="3"/>
      <c r="FDD920" s="3"/>
      <c r="FDE920" s="3"/>
      <c r="FDF920" s="3"/>
      <c r="FDG920" s="3"/>
      <c r="FDH920" s="3"/>
      <c r="FDI920" s="3"/>
      <c r="FDJ920" s="3"/>
      <c r="FDK920" s="3"/>
      <c r="FDL920" s="3"/>
      <c r="FDM920" s="3"/>
      <c r="FDN920" s="3"/>
      <c r="FDO920" s="3"/>
      <c r="FDP920" s="3"/>
      <c r="FDQ920" s="3"/>
      <c r="FDR920" s="3"/>
      <c r="FDS920" s="3"/>
      <c r="FDT920" s="3"/>
      <c r="FDU920" s="3"/>
      <c r="FDV920" s="3"/>
      <c r="FDW920" s="3"/>
      <c r="FDX920" s="3"/>
      <c r="FDY920" s="3"/>
      <c r="FDZ920" s="3"/>
      <c r="FEA920" s="3"/>
      <c r="FEB920" s="3"/>
      <c r="FEC920" s="3"/>
      <c r="FED920" s="3"/>
      <c r="FEE920" s="3"/>
      <c r="FEF920" s="3"/>
      <c r="FEG920" s="3"/>
      <c r="FEH920" s="3"/>
      <c r="FEI920" s="3"/>
      <c r="FEJ920" s="3"/>
      <c r="FEK920" s="3"/>
      <c r="FEL920" s="3"/>
      <c r="FEM920" s="3"/>
      <c r="FEN920" s="3"/>
      <c r="FEO920" s="3"/>
      <c r="FEP920" s="3"/>
      <c r="FEQ920" s="3"/>
      <c r="FER920" s="3"/>
      <c r="FES920" s="3"/>
      <c r="FET920" s="3"/>
      <c r="FEU920" s="3"/>
      <c r="FEV920" s="3"/>
      <c r="FEW920" s="3"/>
      <c r="FEX920" s="3"/>
      <c r="FEY920" s="3"/>
      <c r="FEZ920" s="3"/>
      <c r="FFA920" s="3"/>
      <c r="FFB920" s="3"/>
      <c r="FFC920" s="3"/>
      <c r="FFD920" s="3"/>
      <c r="FFE920" s="3"/>
      <c r="FFF920" s="3"/>
      <c r="FFG920" s="3"/>
      <c r="FFH920" s="3"/>
      <c r="FFI920" s="3"/>
      <c r="FFJ920" s="3"/>
      <c r="FFK920" s="3"/>
      <c r="FFL920" s="3"/>
      <c r="FFM920" s="3"/>
      <c r="FFN920" s="3"/>
      <c r="FFO920" s="3"/>
      <c r="FFP920" s="3"/>
      <c r="FFQ920" s="3"/>
      <c r="FFR920" s="3"/>
      <c r="FFS920" s="3"/>
      <c r="FFT920" s="3"/>
      <c r="FFU920" s="3"/>
      <c r="FFV920" s="3"/>
      <c r="FFW920" s="3"/>
      <c r="FFX920" s="3"/>
      <c r="FFY920" s="3"/>
      <c r="FFZ920" s="3"/>
      <c r="FGA920" s="3"/>
      <c r="FGB920" s="3"/>
      <c r="FGC920" s="3"/>
      <c r="FGD920" s="3"/>
      <c r="FGE920" s="3"/>
      <c r="FGF920" s="3"/>
      <c r="FGG920" s="3"/>
      <c r="FGH920" s="3"/>
      <c r="FGI920" s="3"/>
      <c r="FGJ920" s="3"/>
      <c r="FGK920" s="3"/>
      <c r="FGL920" s="3"/>
      <c r="FGM920" s="3"/>
      <c r="FGN920" s="3"/>
      <c r="FGO920" s="3"/>
      <c r="FGP920" s="3"/>
      <c r="FGQ920" s="3"/>
      <c r="FGR920" s="3"/>
      <c r="FGS920" s="3"/>
      <c r="FGT920" s="3"/>
      <c r="FGU920" s="3"/>
      <c r="FGV920" s="3"/>
      <c r="FGW920" s="3"/>
      <c r="FGX920" s="3"/>
      <c r="FGY920" s="3"/>
      <c r="FGZ920" s="3"/>
      <c r="FHA920" s="3"/>
      <c r="FHB920" s="3"/>
      <c r="FHC920" s="3"/>
      <c r="FHD920" s="3"/>
      <c r="FHE920" s="3"/>
      <c r="FHF920" s="3"/>
      <c r="FHG920" s="3"/>
      <c r="FHH920" s="3"/>
      <c r="FHI920" s="3"/>
      <c r="FHJ920" s="3"/>
      <c r="FHK920" s="3"/>
      <c r="FHL920" s="3"/>
      <c r="FHM920" s="3"/>
      <c r="FHN920" s="3"/>
      <c r="FHO920" s="3"/>
      <c r="FHP920" s="3"/>
      <c r="FHQ920" s="3"/>
      <c r="FHR920" s="3"/>
      <c r="FHS920" s="3"/>
      <c r="FHT920" s="3"/>
      <c r="FHU920" s="3"/>
      <c r="FHV920" s="3"/>
      <c r="FHW920" s="3"/>
      <c r="FHX920" s="3"/>
      <c r="FHY920" s="3"/>
      <c r="FHZ920" s="3"/>
      <c r="FIA920" s="3"/>
      <c r="FIB920" s="3"/>
      <c r="FIC920" s="3"/>
      <c r="FID920" s="3"/>
      <c r="FIE920" s="3"/>
      <c r="FIF920" s="3"/>
      <c r="FIG920" s="3"/>
      <c r="FIH920" s="3"/>
      <c r="FII920" s="3"/>
      <c r="FIJ920" s="3"/>
      <c r="FIK920" s="3"/>
      <c r="FIL920" s="3"/>
      <c r="FIM920" s="3"/>
      <c r="FIN920" s="3"/>
      <c r="FIO920" s="3"/>
      <c r="FIP920" s="3"/>
      <c r="FIQ920" s="3"/>
      <c r="FIR920" s="3"/>
      <c r="FIS920" s="3"/>
      <c r="FIT920" s="3"/>
      <c r="FIU920" s="3"/>
      <c r="FIV920" s="3"/>
      <c r="FIW920" s="3"/>
      <c r="FIX920" s="3"/>
      <c r="FIY920" s="3"/>
      <c r="FIZ920" s="3"/>
      <c r="FJA920" s="3"/>
      <c r="FJB920" s="3"/>
      <c r="FJC920" s="3"/>
      <c r="FJD920" s="3"/>
      <c r="FJE920" s="3"/>
      <c r="FJF920" s="3"/>
      <c r="FJG920" s="3"/>
      <c r="FJH920" s="3"/>
      <c r="FJI920" s="3"/>
      <c r="FJJ920" s="3"/>
      <c r="FJK920" s="3"/>
      <c r="FJL920" s="3"/>
      <c r="FJM920" s="3"/>
      <c r="FJN920" s="3"/>
      <c r="FJO920" s="3"/>
      <c r="FJP920" s="3"/>
      <c r="FJQ920" s="3"/>
      <c r="FJR920" s="3"/>
      <c r="FJS920" s="3"/>
      <c r="FJT920" s="3"/>
      <c r="FJU920" s="3"/>
      <c r="FJV920" s="3"/>
      <c r="FJW920" s="3"/>
      <c r="FJX920" s="3"/>
      <c r="FJY920" s="3"/>
      <c r="FJZ920" s="3"/>
      <c r="FKA920" s="3"/>
      <c r="FKB920" s="3"/>
      <c r="FKC920" s="3"/>
      <c r="FKD920" s="3"/>
      <c r="FKE920" s="3"/>
      <c r="FKF920" s="3"/>
      <c r="FKG920" s="3"/>
      <c r="FKH920" s="3"/>
      <c r="FKI920" s="3"/>
      <c r="FKJ920" s="3"/>
      <c r="FKK920" s="3"/>
      <c r="FKL920" s="3"/>
      <c r="FKM920" s="3"/>
      <c r="FKN920" s="3"/>
      <c r="FKO920" s="3"/>
      <c r="FKP920" s="3"/>
      <c r="FKQ920" s="3"/>
      <c r="FKR920" s="3"/>
      <c r="FKS920" s="3"/>
      <c r="FKT920" s="3"/>
      <c r="FKU920" s="3"/>
      <c r="FKV920" s="3"/>
      <c r="FKW920" s="3"/>
      <c r="FKX920" s="3"/>
      <c r="FKY920" s="3"/>
      <c r="FKZ920" s="3"/>
      <c r="FLA920" s="3"/>
      <c r="FLB920" s="3"/>
      <c r="FLC920" s="3"/>
      <c r="FLD920" s="3"/>
      <c r="FLE920" s="3"/>
      <c r="FLF920" s="3"/>
      <c r="FLG920" s="3"/>
      <c r="FLH920" s="3"/>
      <c r="FLI920" s="3"/>
      <c r="FLJ920" s="3"/>
      <c r="FLK920" s="3"/>
      <c r="FLL920" s="3"/>
      <c r="FLM920" s="3"/>
      <c r="FLN920" s="3"/>
      <c r="FLO920" s="3"/>
      <c r="FLP920" s="3"/>
      <c r="FLQ920" s="3"/>
      <c r="FLR920" s="3"/>
      <c r="FLS920" s="3"/>
      <c r="FLT920" s="3"/>
      <c r="FLU920" s="3"/>
      <c r="FLV920" s="3"/>
      <c r="FLW920" s="3"/>
      <c r="FLX920" s="3"/>
      <c r="FLY920" s="3"/>
      <c r="FLZ920" s="3"/>
      <c r="FMA920" s="3"/>
      <c r="FMB920" s="3"/>
      <c r="FMC920" s="3"/>
      <c r="FMD920" s="3"/>
      <c r="FME920" s="3"/>
      <c r="FMF920" s="3"/>
      <c r="FMG920" s="3"/>
      <c r="FMH920" s="3"/>
      <c r="FMI920" s="3"/>
      <c r="FMJ920" s="3"/>
      <c r="FMK920" s="3"/>
      <c r="FML920" s="3"/>
      <c r="FMM920" s="3"/>
      <c r="FMN920" s="3"/>
      <c r="FMO920" s="3"/>
      <c r="FMP920" s="3"/>
      <c r="FMQ920" s="3"/>
      <c r="FMR920" s="3"/>
      <c r="FMS920" s="3"/>
      <c r="FMT920" s="3"/>
      <c r="FMU920" s="3"/>
      <c r="FMV920" s="3"/>
      <c r="FMW920" s="3"/>
      <c r="FMX920" s="3"/>
      <c r="FMY920" s="3"/>
      <c r="FMZ920" s="3"/>
      <c r="FNA920" s="3"/>
      <c r="FNB920" s="3"/>
      <c r="FNC920" s="3"/>
      <c r="FND920" s="3"/>
      <c r="FNE920" s="3"/>
      <c r="FNF920" s="3"/>
      <c r="FNG920" s="3"/>
      <c r="FNH920" s="3"/>
      <c r="FNI920" s="3"/>
      <c r="FNJ920" s="3"/>
      <c r="FNK920" s="3"/>
      <c r="FNL920" s="3"/>
      <c r="FNM920" s="3"/>
      <c r="FNN920" s="3"/>
      <c r="FNO920" s="3"/>
      <c r="FNP920" s="3"/>
      <c r="FNQ920" s="3"/>
      <c r="FNR920" s="3"/>
      <c r="FNS920" s="3"/>
      <c r="FNT920" s="3"/>
      <c r="FNU920" s="3"/>
      <c r="FNV920" s="3"/>
      <c r="FNW920" s="3"/>
      <c r="FNX920" s="3"/>
      <c r="FNY920" s="3"/>
      <c r="FNZ920" s="3"/>
      <c r="FOA920" s="3"/>
      <c r="FOB920" s="3"/>
      <c r="FOC920" s="3"/>
      <c r="FOD920" s="3"/>
      <c r="FOE920" s="3"/>
      <c r="FOF920" s="3"/>
      <c r="FOG920" s="3"/>
      <c r="FOH920" s="3"/>
      <c r="FOI920" s="3"/>
      <c r="FOJ920" s="3"/>
      <c r="FOK920" s="3"/>
      <c r="FOL920" s="3"/>
      <c r="FOM920" s="3"/>
      <c r="FON920" s="3"/>
      <c r="FOO920" s="3"/>
      <c r="FOP920" s="3"/>
      <c r="FOQ920" s="3"/>
      <c r="FOR920" s="3"/>
      <c r="FOS920" s="3"/>
      <c r="FOT920" s="3"/>
      <c r="FOU920" s="3"/>
      <c r="FOV920" s="3"/>
      <c r="FOW920" s="3"/>
      <c r="FOX920" s="3"/>
      <c r="FOY920" s="3"/>
      <c r="FOZ920" s="3"/>
      <c r="FPA920" s="3"/>
      <c r="FPB920" s="3"/>
      <c r="FPC920" s="3"/>
      <c r="FPD920" s="3"/>
      <c r="FPE920" s="3"/>
      <c r="FPF920" s="3"/>
      <c r="FPG920" s="3"/>
      <c r="FPH920" s="3"/>
      <c r="FPI920" s="3"/>
      <c r="FPJ920" s="3"/>
      <c r="FPK920" s="3"/>
      <c r="FPL920" s="3"/>
      <c r="FPM920" s="3"/>
      <c r="FPN920" s="3"/>
      <c r="FPO920" s="3"/>
      <c r="FPP920" s="3"/>
      <c r="FPQ920" s="3"/>
      <c r="FPR920" s="3"/>
      <c r="FPS920" s="3"/>
      <c r="FPT920" s="3"/>
      <c r="FPU920" s="3"/>
      <c r="FPV920" s="3"/>
      <c r="FPW920" s="3"/>
      <c r="FPX920" s="3"/>
      <c r="FPY920" s="3"/>
      <c r="FPZ920" s="3"/>
      <c r="FQA920" s="3"/>
      <c r="FQB920" s="3"/>
      <c r="FQC920" s="3"/>
      <c r="FQD920" s="3"/>
      <c r="FQE920" s="3"/>
      <c r="FQF920" s="3"/>
      <c r="FQG920" s="3"/>
      <c r="FQH920" s="3"/>
      <c r="FQI920" s="3"/>
      <c r="FQJ920" s="3"/>
      <c r="FQK920" s="3"/>
      <c r="FQL920" s="3"/>
      <c r="FQM920" s="3"/>
      <c r="FQN920" s="3"/>
      <c r="FQO920" s="3"/>
      <c r="FQP920" s="3"/>
      <c r="FQQ920" s="3"/>
      <c r="FQR920" s="3"/>
      <c r="FQS920" s="3"/>
      <c r="FQT920" s="3"/>
      <c r="FQU920" s="3"/>
      <c r="FQV920" s="3"/>
      <c r="FQW920" s="3"/>
      <c r="FQX920" s="3"/>
      <c r="FQY920" s="3"/>
      <c r="FQZ920" s="3"/>
      <c r="FRA920" s="3"/>
      <c r="FRB920" s="3"/>
      <c r="FRC920" s="3"/>
      <c r="FRD920" s="3"/>
      <c r="FRE920" s="3"/>
      <c r="FRF920" s="3"/>
      <c r="FRG920" s="3"/>
      <c r="FRH920" s="3"/>
      <c r="FRI920" s="3"/>
      <c r="FRJ920" s="3"/>
      <c r="FRK920" s="3"/>
      <c r="FRL920" s="3"/>
      <c r="FRM920" s="3"/>
      <c r="FRN920" s="3"/>
      <c r="FRO920" s="3"/>
      <c r="FRP920" s="3"/>
      <c r="FRQ920" s="3"/>
      <c r="FRR920" s="3"/>
      <c r="FRS920" s="3"/>
      <c r="FRT920" s="3"/>
      <c r="FRU920" s="3"/>
      <c r="FRV920" s="3"/>
      <c r="FRW920" s="3"/>
      <c r="FRX920" s="3"/>
      <c r="FRY920" s="3"/>
      <c r="FRZ920" s="3"/>
      <c r="FSA920" s="3"/>
      <c r="FSB920" s="3"/>
      <c r="FSC920" s="3"/>
      <c r="FSD920" s="3"/>
      <c r="FSE920" s="3"/>
      <c r="FSF920" s="3"/>
      <c r="FSG920" s="3"/>
      <c r="FSH920" s="3"/>
      <c r="FSI920" s="3"/>
      <c r="FSJ920" s="3"/>
      <c r="FSK920" s="3"/>
      <c r="FSL920" s="3"/>
      <c r="FSM920" s="3"/>
      <c r="FSN920" s="3"/>
      <c r="FSO920" s="3"/>
      <c r="FSP920" s="3"/>
      <c r="FSQ920" s="3"/>
      <c r="FSR920" s="3"/>
      <c r="FSS920" s="3"/>
      <c r="FST920" s="3"/>
      <c r="FSU920" s="3"/>
      <c r="FSV920" s="3"/>
      <c r="FSW920" s="3"/>
      <c r="FSX920" s="3"/>
      <c r="FSY920" s="3"/>
      <c r="FSZ920" s="3"/>
      <c r="FTA920" s="3"/>
      <c r="FTB920" s="3"/>
      <c r="FTC920" s="3"/>
      <c r="FTD920" s="3"/>
      <c r="FTE920" s="3"/>
      <c r="FTF920" s="3"/>
      <c r="FTG920" s="3"/>
      <c r="FTH920" s="3"/>
      <c r="FTI920" s="3"/>
      <c r="FTJ920" s="3"/>
      <c r="FTK920" s="3"/>
      <c r="FTL920" s="3"/>
      <c r="FTM920" s="3"/>
      <c r="FTN920" s="3"/>
      <c r="FTO920" s="3"/>
      <c r="FTP920" s="3"/>
      <c r="FTQ920" s="3"/>
      <c r="FTR920" s="3"/>
      <c r="FTS920" s="3"/>
      <c r="FTT920" s="3"/>
      <c r="FTU920" s="3"/>
      <c r="FTV920" s="3"/>
      <c r="FTW920" s="3"/>
      <c r="FTX920" s="3"/>
      <c r="FTY920" s="3"/>
      <c r="FTZ920" s="3"/>
      <c r="FUA920" s="3"/>
      <c r="FUB920" s="3"/>
      <c r="FUC920" s="3"/>
      <c r="FUD920" s="3"/>
      <c r="FUE920" s="3"/>
      <c r="FUF920" s="3"/>
      <c r="FUG920" s="3"/>
      <c r="FUH920" s="3"/>
      <c r="FUI920" s="3"/>
      <c r="FUJ920" s="3"/>
      <c r="FUK920" s="3"/>
      <c r="FUL920" s="3"/>
      <c r="FUM920" s="3"/>
      <c r="FUN920" s="3"/>
      <c r="FUO920" s="3"/>
      <c r="FUP920" s="3"/>
      <c r="FUQ920" s="3"/>
      <c r="FUR920" s="3"/>
      <c r="FUS920" s="3"/>
      <c r="FUT920" s="3"/>
      <c r="FUU920" s="3"/>
      <c r="FUV920" s="3"/>
      <c r="FUW920" s="3"/>
      <c r="FUX920" s="3"/>
      <c r="FUY920" s="3"/>
      <c r="FUZ920" s="3"/>
      <c r="FVA920" s="3"/>
      <c r="FVB920" s="3"/>
      <c r="FVC920" s="3"/>
      <c r="FVD920" s="3"/>
      <c r="FVE920" s="3"/>
      <c r="FVF920" s="3"/>
      <c r="FVG920" s="3"/>
      <c r="FVH920" s="3"/>
      <c r="FVI920" s="3"/>
      <c r="FVJ920" s="3"/>
      <c r="FVK920" s="3"/>
      <c r="FVL920" s="3"/>
      <c r="FVM920" s="3"/>
      <c r="FVN920" s="3"/>
      <c r="FVO920" s="3"/>
      <c r="FVP920" s="3"/>
      <c r="FVQ920" s="3"/>
      <c r="FVR920" s="3"/>
      <c r="FVS920" s="3"/>
      <c r="FVT920" s="3"/>
      <c r="FVU920" s="3"/>
      <c r="FVV920" s="3"/>
      <c r="FVW920" s="3"/>
      <c r="FVX920" s="3"/>
      <c r="FVY920" s="3"/>
      <c r="FVZ920" s="3"/>
      <c r="FWA920" s="3"/>
      <c r="FWB920" s="3"/>
      <c r="FWC920" s="3"/>
      <c r="FWD920" s="3"/>
      <c r="FWE920" s="3"/>
      <c r="FWF920" s="3"/>
      <c r="FWG920" s="3"/>
      <c r="FWH920" s="3"/>
      <c r="FWI920" s="3"/>
      <c r="FWJ920" s="3"/>
      <c r="FWK920" s="3"/>
      <c r="FWL920" s="3"/>
      <c r="FWM920" s="3"/>
      <c r="FWN920" s="3"/>
      <c r="FWO920" s="3"/>
      <c r="FWP920" s="3"/>
      <c r="FWQ920" s="3"/>
      <c r="FWR920" s="3"/>
      <c r="FWS920" s="3"/>
      <c r="FWT920" s="3"/>
      <c r="FWU920" s="3"/>
      <c r="FWV920" s="3"/>
      <c r="FWW920" s="3"/>
      <c r="FWX920" s="3"/>
      <c r="FWY920" s="3"/>
      <c r="FWZ920" s="3"/>
      <c r="FXA920" s="3"/>
      <c r="FXB920" s="3"/>
      <c r="FXC920" s="3"/>
      <c r="FXD920" s="3"/>
      <c r="FXE920" s="3"/>
      <c r="FXF920" s="3"/>
      <c r="FXG920" s="3"/>
      <c r="FXH920" s="3"/>
      <c r="FXI920" s="3"/>
      <c r="FXJ920" s="3"/>
      <c r="FXK920" s="3"/>
      <c r="FXL920" s="3"/>
      <c r="FXM920" s="3"/>
      <c r="FXN920" s="3"/>
      <c r="FXO920" s="3"/>
      <c r="FXP920" s="3"/>
      <c r="FXQ920" s="3"/>
      <c r="FXR920" s="3"/>
      <c r="FXS920" s="3"/>
      <c r="FXT920" s="3"/>
      <c r="FXU920" s="3"/>
      <c r="FXV920" s="3"/>
      <c r="FXW920" s="3"/>
      <c r="FXX920" s="3"/>
      <c r="FXY920" s="3"/>
      <c r="FXZ920" s="3"/>
      <c r="FYA920" s="3"/>
      <c r="FYB920" s="3"/>
      <c r="FYC920" s="3"/>
      <c r="FYD920" s="3"/>
      <c r="FYE920" s="3"/>
      <c r="FYF920" s="3"/>
      <c r="FYG920" s="3"/>
      <c r="FYH920" s="3"/>
      <c r="FYI920" s="3"/>
      <c r="FYJ920" s="3"/>
      <c r="FYK920" s="3"/>
      <c r="FYL920" s="3"/>
      <c r="FYM920" s="3"/>
      <c r="FYN920" s="3"/>
      <c r="FYO920" s="3"/>
      <c r="FYP920" s="3"/>
      <c r="FYQ920" s="3"/>
      <c r="FYR920" s="3"/>
      <c r="FYS920" s="3"/>
      <c r="FYT920" s="3"/>
      <c r="FYU920" s="3"/>
      <c r="FYV920" s="3"/>
      <c r="FYW920" s="3"/>
      <c r="FYX920" s="3"/>
      <c r="FYY920" s="3"/>
      <c r="FYZ920" s="3"/>
      <c r="FZA920" s="3"/>
      <c r="FZB920" s="3"/>
      <c r="FZC920" s="3"/>
      <c r="FZD920" s="3"/>
      <c r="FZE920" s="3"/>
      <c r="FZF920" s="3"/>
      <c r="FZG920" s="3"/>
      <c r="FZH920" s="3"/>
      <c r="FZI920" s="3"/>
      <c r="FZJ920" s="3"/>
      <c r="FZK920" s="3"/>
      <c r="FZL920" s="3"/>
      <c r="FZM920" s="3"/>
      <c r="FZN920" s="3"/>
      <c r="FZO920" s="3"/>
      <c r="FZP920" s="3"/>
      <c r="FZQ920" s="3"/>
      <c r="FZR920" s="3"/>
      <c r="FZS920" s="3"/>
      <c r="FZT920" s="3"/>
      <c r="FZU920" s="3"/>
      <c r="FZV920" s="3"/>
      <c r="FZW920" s="3"/>
      <c r="FZX920" s="3"/>
      <c r="FZY920" s="3"/>
      <c r="FZZ920" s="3"/>
      <c r="GAA920" s="3"/>
      <c r="GAB920" s="3"/>
      <c r="GAC920" s="3"/>
      <c r="GAD920" s="3"/>
      <c r="GAE920" s="3"/>
      <c r="GAF920" s="3"/>
      <c r="GAG920" s="3"/>
      <c r="GAH920" s="3"/>
      <c r="GAI920" s="3"/>
      <c r="GAJ920" s="3"/>
      <c r="GAK920" s="3"/>
      <c r="GAL920" s="3"/>
      <c r="GAM920" s="3"/>
      <c r="GAN920" s="3"/>
      <c r="GAO920" s="3"/>
      <c r="GAP920" s="3"/>
      <c r="GAQ920" s="3"/>
      <c r="GAR920" s="3"/>
      <c r="GAS920" s="3"/>
      <c r="GAT920" s="3"/>
      <c r="GAU920" s="3"/>
      <c r="GAV920" s="3"/>
      <c r="GAW920" s="3"/>
      <c r="GAX920" s="3"/>
      <c r="GAY920" s="3"/>
      <c r="GAZ920" s="3"/>
      <c r="GBA920" s="3"/>
      <c r="GBB920" s="3"/>
      <c r="GBC920" s="3"/>
      <c r="GBD920" s="3"/>
      <c r="GBE920" s="3"/>
      <c r="GBF920" s="3"/>
      <c r="GBG920" s="3"/>
      <c r="GBH920" s="3"/>
      <c r="GBI920" s="3"/>
      <c r="GBJ920" s="3"/>
      <c r="GBK920" s="3"/>
      <c r="GBL920" s="3"/>
      <c r="GBM920" s="3"/>
      <c r="GBN920" s="3"/>
      <c r="GBO920" s="3"/>
      <c r="GBP920" s="3"/>
      <c r="GBQ920" s="3"/>
      <c r="GBR920" s="3"/>
      <c r="GBS920" s="3"/>
      <c r="GBT920" s="3"/>
      <c r="GBU920" s="3"/>
      <c r="GBV920" s="3"/>
      <c r="GBW920" s="3"/>
      <c r="GBX920" s="3"/>
      <c r="GBY920" s="3"/>
      <c r="GBZ920" s="3"/>
      <c r="GCA920" s="3"/>
      <c r="GCB920" s="3"/>
      <c r="GCC920" s="3"/>
      <c r="GCD920" s="3"/>
      <c r="GCE920" s="3"/>
      <c r="GCF920" s="3"/>
      <c r="GCG920" s="3"/>
      <c r="GCH920" s="3"/>
      <c r="GCI920" s="3"/>
      <c r="GCJ920" s="3"/>
      <c r="GCK920" s="3"/>
      <c r="GCL920" s="3"/>
      <c r="GCM920" s="3"/>
      <c r="GCN920" s="3"/>
      <c r="GCO920" s="3"/>
      <c r="GCP920" s="3"/>
      <c r="GCQ920" s="3"/>
      <c r="GCR920" s="3"/>
      <c r="GCS920" s="3"/>
      <c r="GCT920" s="3"/>
      <c r="GCU920" s="3"/>
      <c r="GCV920" s="3"/>
      <c r="GCW920" s="3"/>
      <c r="GCX920" s="3"/>
      <c r="GCY920" s="3"/>
      <c r="GCZ920" s="3"/>
      <c r="GDA920" s="3"/>
      <c r="GDB920" s="3"/>
      <c r="GDC920" s="3"/>
      <c r="GDD920" s="3"/>
      <c r="GDE920" s="3"/>
      <c r="GDF920" s="3"/>
      <c r="GDG920" s="3"/>
      <c r="GDH920" s="3"/>
      <c r="GDI920" s="3"/>
      <c r="GDJ920" s="3"/>
      <c r="GDK920" s="3"/>
      <c r="GDL920" s="3"/>
      <c r="GDM920" s="3"/>
      <c r="GDN920" s="3"/>
      <c r="GDO920" s="3"/>
      <c r="GDP920" s="3"/>
      <c r="GDQ920" s="3"/>
      <c r="GDR920" s="3"/>
      <c r="GDS920" s="3"/>
      <c r="GDT920" s="3"/>
      <c r="GDU920" s="3"/>
      <c r="GDV920" s="3"/>
      <c r="GDW920" s="3"/>
      <c r="GDX920" s="3"/>
      <c r="GDY920" s="3"/>
      <c r="GDZ920" s="3"/>
      <c r="GEA920" s="3"/>
      <c r="GEB920" s="3"/>
      <c r="GEC920" s="3"/>
      <c r="GED920" s="3"/>
      <c r="GEE920" s="3"/>
      <c r="GEF920" s="3"/>
      <c r="GEG920" s="3"/>
      <c r="GEH920" s="3"/>
      <c r="GEI920" s="3"/>
      <c r="GEJ920" s="3"/>
      <c r="GEK920" s="3"/>
      <c r="GEL920" s="3"/>
      <c r="GEM920" s="3"/>
      <c r="GEN920" s="3"/>
      <c r="GEO920" s="3"/>
      <c r="GEP920" s="3"/>
      <c r="GEQ920" s="3"/>
      <c r="GER920" s="3"/>
      <c r="GES920" s="3"/>
      <c r="GET920" s="3"/>
      <c r="GEU920" s="3"/>
      <c r="GEV920" s="3"/>
      <c r="GEW920" s="3"/>
      <c r="GEX920" s="3"/>
      <c r="GEY920" s="3"/>
      <c r="GEZ920" s="3"/>
      <c r="GFA920" s="3"/>
      <c r="GFB920" s="3"/>
      <c r="GFC920" s="3"/>
      <c r="GFD920" s="3"/>
      <c r="GFE920" s="3"/>
      <c r="GFF920" s="3"/>
      <c r="GFG920" s="3"/>
      <c r="GFH920" s="3"/>
      <c r="GFI920" s="3"/>
      <c r="GFJ920" s="3"/>
      <c r="GFK920" s="3"/>
      <c r="GFL920" s="3"/>
      <c r="GFM920" s="3"/>
      <c r="GFN920" s="3"/>
      <c r="GFO920" s="3"/>
      <c r="GFP920" s="3"/>
      <c r="GFQ920" s="3"/>
      <c r="GFR920" s="3"/>
      <c r="GFS920" s="3"/>
      <c r="GFT920" s="3"/>
      <c r="GFU920" s="3"/>
      <c r="GFV920" s="3"/>
      <c r="GFW920" s="3"/>
      <c r="GFX920" s="3"/>
      <c r="GFY920" s="3"/>
      <c r="GFZ920" s="3"/>
      <c r="GGA920" s="3"/>
      <c r="GGB920" s="3"/>
      <c r="GGC920" s="3"/>
      <c r="GGD920" s="3"/>
      <c r="GGE920" s="3"/>
      <c r="GGF920" s="3"/>
      <c r="GGG920" s="3"/>
      <c r="GGH920" s="3"/>
      <c r="GGI920" s="3"/>
      <c r="GGJ920" s="3"/>
      <c r="GGK920" s="3"/>
      <c r="GGL920" s="3"/>
      <c r="GGM920" s="3"/>
      <c r="GGN920" s="3"/>
      <c r="GGO920" s="3"/>
      <c r="GGP920" s="3"/>
      <c r="GGQ920" s="3"/>
      <c r="GGR920" s="3"/>
      <c r="GGS920" s="3"/>
      <c r="GGT920" s="3"/>
      <c r="GGU920" s="3"/>
      <c r="GGV920" s="3"/>
      <c r="GGW920" s="3"/>
      <c r="GGX920" s="3"/>
      <c r="GGY920" s="3"/>
      <c r="GGZ920" s="3"/>
      <c r="GHA920" s="3"/>
      <c r="GHB920" s="3"/>
      <c r="GHC920" s="3"/>
      <c r="GHD920" s="3"/>
      <c r="GHE920" s="3"/>
      <c r="GHF920" s="3"/>
      <c r="GHG920" s="3"/>
      <c r="GHH920" s="3"/>
      <c r="GHI920" s="3"/>
      <c r="GHJ920" s="3"/>
      <c r="GHK920" s="3"/>
      <c r="GHL920" s="3"/>
      <c r="GHM920" s="3"/>
      <c r="GHN920" s="3"/>
      <c r="GHO920" s="3"/>
      <c r="GHP920" s="3"/>
      <c r="GHQ920" s="3"/>
      <c r="GHR920" s="3"/>
      <c r="GHS920" s="3"/>
      <c r="GHT920" s="3"/>
      <c r="GHU920" s="3"/>
      <c r="GHV920" s="3"/>
      <c r="GHW920" s="3"/>
      <c r="GHX920" s="3"/>
      <c r="GHY920" s="3"/>
      <c r="GHZ920" s="3"/>
      <c r="GIA920" s="3"/>
      <c r="GIB920" s="3"/>
      <c r="GIC920" s="3"/>
      <c r="GID920" s="3"/>
      <c r="GIE920" s="3"/>
      <c r="GIF920" s="3"/>
      <c r="GIG920" s="3"/>
      <c r="GIH920" s="3"/>
      <c r="GII920" s="3"/>
      <c r="GIJ920" s="3"/>
      <c r="GIK920" s="3"/>
      <c r="GIL920" s="3"/>
      <c r="GIM920" s="3"/>
      <c r="GIN920" s="3"/>
      <c r="GIO920" s="3"/>
      <c r="GIP920" s="3"/>
      <c r="GIQ920" s="3"/>
      <c r="GIR920" s="3"/>
      <c r="GIS920" s="3"/>
      <c r="GIT920" s="3"/>
      <c r="GIU920" s="3"/>
      <c r="GIV920" s="3"/>
      <c r="GIW920" s="3"/>
      <c r="GIX920" s="3"/>
      <c r="GIY920" s="3"/>
      <c r="GIZ920" s="3"/>
      <c r="GJA920" s="3"/>
      <c r="GJB920" s="3"/>
      <c r="GJC920" s="3"/>
      <c r="GJD920" s="3"/>
      <c r="GJE920" s="3"/>
      <c r="GJF920" s="3"/>
      <c r="GJG920" s="3"/>
      <c r="GJH920" s="3"/>
      <c r="GJI920" s="3"/>
      <c r="GJJ920" s="3"/>
      <c r="GJK920" s="3"/>
      <c r="GJL920" s="3"/>
      <c r="GJM920" s="3"/>
      <c r="GJN920" s="3"/>
      <c r="GJO920" s="3"/>
      <c r="GJP920" s="3"/>
      <c r="GJQ920" s="3"/>
      <c r="GJR920" s="3"/>
      <c r="GJS920" s="3"/>
      <c r="GJT920" s="3"/>
      <c r="GJU920" s="3"/>
      <c r="GJV920" s="3"/>
      <c r="GJW920" s="3"/>
      <c r="GJX920" s="3"/>
      <c r="GJY920" s="3"/>
      <c r="GJZ920" s="3"/>
      <c r="GKA920" s="3"/>
      <c r="GKB920" s="3"/>
      <c r="GKC920" s="3"/>
      <c r="GKD920" s="3"/>
      <c r="GKE920" s="3"/>
      <c r="GKF920" s="3"/>
      <c r="GKG920" s="3"/>
      <c r="GKH920" s="3"/>
      <c r="GKI920" s="3"/>
      <c r="GKJ920" s="3"/>
      <c r="GKK920" s="3"/>
      <c r="GKL920" s="3"/>
      <c r="GKM920" s="3"/>
      <c r="GKN920" s="3"/>
      <c r="GKO920" s="3"/>
      <c r="GKP920" s="3"/>
      <c r="GKQ920" s="3"/>
      <c r="GKR920" s="3"/>
      <c r="GKS920" s="3"/>
      <c r="GKT920" s="3"/>
      <c r="GKU920" s="3"/>
      <c r="GKV920" s="3"/>
      <c r="GKW920" s="3"/>
      <c r="GKX920" s="3"/>
      <c r="GKY920" s="3"/>
      <c r="GKZ920" s="3"/>
      <c r="GLA920" s="3"/>
      <c r="GLB920" s="3"/>
      <c r="GLC920" s="3"/>
      <c r="GLD920" s="3"/>
      <c r="GLE920" s="3"/>
      <c r="GLF920" s="3"/>
      <c r="GLG920" s="3"/>
      <c r="GLH920" s="3"/>
      <c r="GLI920" s="3"/>
      <c r="GLJ920" s="3"/>
      <c r="GLK920" s="3"/>
      <c r="GLL920" s="3"/>
      <c r="GLM920" s="3"/>
      <c r="GLN920" s="3"/>
      <c r="GLO920" s="3"/>
      <c r="GLP920" s="3"/>
      <c r="GLQ920" s="3"/>
      <c r="GLR920" s="3"/>
      <c r="GLS920" s="3"/>
      <c r="GLT920" s="3"/>
      <c r="GLU920" s="3"/>
      <c r="GLV920" s="3"/>
      <c r="GLW920" s="3"/>
      <c r="GLX920" s="3"/>
      <c r="GLY920" s="3"/>
      <c r="GLZ920" s="3"/>
      <c r="GMA920" s="3"/>
      <c r="GMB920" s="3"/>
      <c r="GMC920" s="3"/>
      <c r="GMD920" s="3"/>
      <c r="GME920" s="3"/>
      <c r="GMF920" s="3"/>
      <c r="GMG920" s="3"/>
      <c r="GMH920" s="3"/>
      <c r="GMI920" s="3"/>
      <c r="GMJ920" s="3"/>
      <c r="GMK920" s="3"/>
      <c r="GML920" s="3"/>
      <c r="GMM920" s="3"/>
      <c r="GMN920" s="3"/>
      <c r="GMO920" s="3"/>
      <c r="GMP920" s="3"/>
      <c r="GMQ920" s="3"/>
      <c r="GMR920" s="3"/>
      <c r="GMS920" s="3"/>
      <c r="GMT920" s="3"/>
      <c r="GMU920" s="3"/>
      <c r="GMV920" s="3"/>
      <c r="GMW920" s="3"/>
      <c r="GMX920" s="3"/>
      <c r="GMY920" s="3"/>
      <c r="GMZ920" s="3"/>
      <c r="GNA920" s="3"/>
      <c r="GNB920" s="3"/>
      <c r="GNC920" s="3"/>
      <c r="GND920" s="3"/>
      <c r="GNE920" s="3"/>
      <c r="GNF920" s="3"/>
      <c r="GNG920" s="3"/>
      <c r="GNH920" s="3"/>
      <c r="GNI920" s="3"/>
      <c r="GNJ920" s="3"/>
      <c r="GNK920" s="3"/>
      <c r="GNL920" s="3"/>
      <c r="GNM920" s="3"/>
      <c r="GNN920" s="3"/>
      <c r="GNO920" s="3"/>
      <c r="GNP920" s="3"/>
      <c r="GNQ920" s="3"/>
      <c r="GNR920" s="3"/>
      <c r="GNS920" s="3"/>
      <c r="GNT920" s="3"/>
      <c r="GNU920" s="3"/>
      <c r="GNV920" s="3"/>
      <c r="GNW920" s="3"/>
      <c r="GNX920" s="3"/>
      <c r="GNY920" s="3"/>
      <c r="GNZ920" s="3"/>
      <c r="GOA920" s="3"/>
      <c r="GOB920" s="3"/>
      <c r="GOC920" s="3"/>
      <c r="GOD920" s="3"/>
      <c r="GOE920" s="3"/>
      <c r="GOF920" s="3"/>
      <c r="GOG920" s="3"/>
      <c r="GOH920" s="3"/>
      <c r="GOI920" s="3"/>
      <c r="GOJ920" s="3"/>
      <c r="GOK920" s="3"/>
      <c r="GOL920" s="3"/>
      <c r="GOM920" s="3"/>
      <c r="GON920" s="3"/>
      <c r="GOO920" s="3"/>
      <c r="GOP920" s="3"/>
      <c r="GOQ920" s="3"/>
      <c r="GOR920" s="3"/>
      <c r="GOS920" s="3"/>
      <c r="GOT920" s="3"/>
      <c r="GOU920" s="3"/>
      <c r="GOV920" s="3"/>
      <c r="GOW920" s="3"/>
      <c r="GOX920" s="3"/>
      <c r="GOY920" s="3"/>
      <c r="GOZ920" s="3"/>
      <c r="GPA920" s="3"/>
      <c r="GPB920" s="3"/>
      <c r="GPC920" s="3"/>
      <c r="GPD920" s="3"/>
      <c r="GPE920" s="3"/>
      <c r="GPF920" s="3"/>
      <c r="GPG920" s="3"/>
      <c r="GPH920" s="3"/>
      <c r="GPI920" s="3"/>
      <c r="GPJ920" s="3"/>
      <c r="GPK920" s="3"/>
      <c r="GPL920" s="3"/>
      <c r="GPM920" s="3"/>
      <c r="GPN920" s="3"/>
      <c r="GPO920" s="3"/>
      <c r="GPP920" s="3"/>
      <c r="GPQ920" s="3"/>
      <c r="GPR920" s="3"/>
      <c r="GPS920" s="3"/>
      <c r="GPT920" s="3"/>
      <c r="GPU920" s="3"/>
      <c r="GPV920" s="3"/>
      <c r="GPW920" s="3"/>
      <c r="GPX920" s="3"/>
      <c r="GPY920" s="3"/>
      <c r="GPZ920" s="3"/>
      <c r="GQA920" s="3"/>
      <c r="GQB920" s="3"/>
      <c r="GQC920" s="3"/>
      <c r="GQD920" s="3"/>
      <c r="GQE920" s="3"/>
      <c r="GQF920" s="3"/>
      <c r="GQG920" s="3"/>
      <c r="GQH920" s="3"/>
      <c r="GQI920" s="3"/>
      <c r="GQJ920" s="3"/>
      <c r="GQK920" s="3"/>
      <c r="GQL920" s="3"/>
      <c r="GQM920" s="3"/>
      <c r="GQN920" s="3"/>
      <c r="GQO920" s="3"/>
      <c r="GQP920" s="3"/>
      <c r="GQQ920" s="3"/>
      <c r="GQR920" s="3"/>
      <c r="GQS920" s="3"/>
      <c r="GQT920" s="3"/>
      <c r="GQU920" s="3"/>
      <c r="GQV920" s="3"/>
      <c r="GQW920" s="3"/>
      <c r="GQX920" s="3"/>
      <c r="GQY920" s="3"/>
      <c r="GQZ920" s="3"/>
      <c r="GRA920" s="3"/>
      <c r="GRB920" s="3"/>
      <c r="GRC920" s="3"/>
      <c r="GRD920" s="3"/>
      <c r="GRE920" s="3"/>
      <c r="GRF920" s="3"/>
      <c r="GRG920" s="3"/>
      <c r="GRH920" s="3"/>
      <c r="GRI920" s="3"/>
      <c r="GRJ920" s="3"/>
      <c r="GRK920" s="3"/>
      <c r="GRL920" s="3"/>
      <c r="GRM920" s="3"/>
      <c r="GRN920" s="3"/>
      <c r="GRO920" s="3"/>
      <c r="GRP920" s="3"/>
      <c r="GRQ920" s="3"/>
      <c r="GRR920" s="3"/>
      <c r="GRS920" s="3"/>
      <c r="GRT920" s="3"/>
      <c r="GRU920" s="3"/>
      <c r="GRV920" s="3"/>
      <c r="GRW920" s="3"/>
      <c r="GRX920" s="3"/>
      <c r="GRY920" s="3"/>
      <c r="GRZ920" s="3"/>
      <c r="GSA920" s="3"/>
      <c r="GSB920" s="3"/>
      <c r="GSC920" s="3"/>
      <c r="GSD920" s="3"/>
      <c r="GSE920" s="3"/>
      <c r="GSF920" s="3"/>
      <c r="GSG920" s="3"/>
      <c r="GSH920" s="3"/>
      <c r="GSI920" s="3"/>
      <c r="GSJ920" s="3"/>
      <c r="GSK920" s="3"/>
      <c r="GSL920" s="3"/>
      <c r="GSM920" s="3"/>
      <c r="GSN920" s="3"/>
      <c r="GSO920" s="3"/>
      <c r="GSP920" s="3"/>
      <c r="GSQ920" s="3"/>
      <c r="GSR920" s="3"/>
      <c r="GSS920" s="3"/>
      <c r="GST920" s="3"/>
      <c r="GSU920" s="3"/>
      <c r="GSV920" s="3"/>
      <c r="GSW920" s="3"/>
      <c r="GSX920" s="3"/>
      <c r="GSY920" s="3"/>
      <c r="GSZ920" s="3"/>
      <c r="GTA920" s="3"/>
      <c r="GTB920" s="3"/>
      <c r="GTC920" s="3"/>
      <c r="GTD920" s="3"/>
      <c r="GTE920" s="3"/>
      <c r="GTF920" s="3"/>
      <c r="GTG920" s="3"/>
      <c r="GTH920" s="3"/>
      <c r="GTI920" s="3"/>
      <c r="GTJ920" s="3"/>
      <c r="GTK920" s="3"/>
      <c r="GTL920" s="3"/>
      <c r="GTM920" s="3"/>
      <c r="GTN920" s="3"/>
      <c r="GTO920" s="3"/>
      <c r="GTP920" s="3"/>
      <c r="GTQ920" s="3"/>
      <c r="GTR920" s="3"/>
      <c r="GTS920" s="3"/>
      <c r="GTT920" s="3"/>
      <c r="GTU920" s="3"/>
      <c r="GTV920" s="3"/>
      <c r="GTW920" s="3"/>
      <c r="GTX920" s="3"/>
      <c r="GTY920" s="3"/>
      <c r="GTZ920" s="3"/>
      <c r="GUA920" s="3"/>
      <c r="GUB920" s="3"/>
      <c r="GUC920" s="3"/>
      <c r="GUD920" s="3"/>
      <c r="GUE920" s="3"/>
      <c r="GUF920" s="3"/>
      <c r="GUG920" s="3"/>
      <c r="GUH920" s="3"/>
      <c r="GUI920" s="3"/>
      <c r="GUJ920" s="3"/>
      <c r="GUK920" s="3"/>
      <c r="GUL920" s="3"/>
      <c r="GUM920" s="3"/>
      <c r="GUN920" s="3"/>
      <c r="GUO920" s="3"/>
      <c r="GUP920" s="3"/>
      <c r="GUQ920" s="3"/>
      <c r="GUR920" s="3"/>
      <c r="GUS920" s="3"/>
      <c r="GUT920" s="3"/>
      <c r="GUU920" s="3"/>
      <c r="GUV920" s="3"/>
      <c r="GUW920" s="3"/>
      <c r="GUX920" s="3"/>
      <c r="GUY920" s="3"/>
      <c r="GUZ920" s="3"/>
      <c r="GVA920" s="3"/>
      <c r="GVB920" s="3"/>
      <c r="GVC920" s="3"/>
      <c r="GVD920" s="3"/>
      <c r="GVE920" s="3"/>
      <c r="GVF920" s="3"/>
      <c r="GVG920" s="3"/>
      <c r="GVH920" s="3"/>
      <c r="GVI920" s="3"/>
      <c r="GVJ920" s="3"/>
      <c r="GVK920" s="3"/>
      <c r="GVL920" s="3"/>
      <c r="GVM920" s="3"/>
      <c r="GVN920" s="3"/>
      <c r="GVO920" s="3"/>
      <c r="GVP920" s="3"/>
      <c r="GVQ920" s="3"/>
      <c r="GVR920" s="3"/>
      <c r="GVS920" s="3"/>
      <c r="GVT920" s="3"/>
      <c r="GVU920" s="3"/>
      <c r="GVV920" s="3"/>
      <c r="GVW920" s="3"/>
      <c r="GVX920" s="3"/>
      <c r="GVY920" s="3"/>
      <c r="GVZ920" s="3"/>
      <c r="GWA920" s="3"/>
      <c r="GWB920" s="3"/>
      <c r="GWC920" s="3"/>
      <c r="GWD920" s="3"/>
      <c r="GWE920" s="3"/>
      <c r="GWF920" s="3"/>
      <c r="GWG920" s="3"/>
      <c r="GWH920" s="3"/>
      <c r="GWI920" s="3"/>
      <c r="GWJ920" s="3"/>
      <c r="GWK920" s="3"/>
      <c r="GWL920" s="3"/>
      <c r="GWM920" s="3"/>
      <c r="GWN920" s="3"/>
      <c r="GWO920" s="3"/>
      <c r="GWP920" s="3"/>
      <c r="GWQ920" s="3"/>
      <c r="GWR920" s="3"/>
      <c r="GWS920" s="3"/>
      <c r="GWT920" s="3"/>
      <c r="GWU920" s="3"/>
      <c r="GWV920" s="3"/>
      <c r="GWW920" s="3"/>
      <c r="GWX920" s="3"/>
      <c r="GWY920" s="3"/>
      <c r="GWZ920" s="3"/>
      <c r="GXA920" s="3"/>
      <c r="GXB920" s="3"/>
      <c r="GXC920" s="3"/>
      <c r="GXD920" s="3"/>
      <c r="GXE920" s="3"/>
      <c r="GXF920" s="3"/>
      <c r="GXG920" s="3"/>
      <c r="GXH920" s="3"/>
      <c r="GXI920" s="3"/>
      <c r="GXJ920" s="3"/>
      <c r="GXK920" s="3"/>
      <c r="GXL920" s="3"/>
      <c r="GXM920" s="3"/>
      <c r="GXN920" s="3"/>
      <c r="GXO920" s="3"/>
      <c r="GXP920" s="3"/>
      <c r="GXQ920" s="3"/>
      <c r="GXR920" s="3"/>
      <c r="GXS920" s="3"/>
      <c r="GXT920" s="3"/>
      <c r="GXU920" s="3"/>
      <c r="GXV920" s="3"/>
      <c r="GXW920" s="3"/>
      <c r="GXX920" s="3"/>
      <c r="GXY920" s="3"/>
      <c r="GXZ920" s="3"/>
      <c r="GYA920" s="3"/>
      <c r="GYB920" s="3"/>
      <c r="GYC920" s="3"/>
      <c r="GYD920" s="3"/>
      <c r="GYE920" s="3"/>
      <c r="GYF920" s="3"/>
      <c r="GYG920" s="3"/>
      <c r="GYH920" s="3"/>
      <c r="GYI920" s="3"/>
      <c r="GYJ920" s="3"/>
      <c r="GYK920" s="3"/>
      <c r="GYL920" s="3"/>
      <c r="GYM920" s="3"/>
      <c r="GYN920" s="3"/>
      <c r="GYO920" s="3"/>
      <c r="GYP920" s="3"/>
      <c r="GYQ920" s="3"/>
      <c r="GYR920" s="3"/>
      <c r="GYS920" s="3"/>
      <c r="GYT920" s="3"/>
      <c r="GYU920" s="3"/>
      <c r="GYV920" s="3"/>
      <c r="GYW920" s="3"/>
      <c r="GYX920" s="3"/>
      <c r="GYY920" s="3"/>
      <c r="GYZ920" s="3"/>
      <c r="GZA920" s="3"/>
      <c r="GZB920" s="3"/>
      <c r="GZC920" s="3"/>
      <c r="GZD920" s="3"/>
      <c r="GZE920" s="3"/>
      <c r="GZF920" s="3"/>
      <c r="GZG920" s="3"/>
      <c r="GZH920" s="3"/>
      <c r="GZI920" s="3"/>
      <c r="GZJ920" s="3"/>
      <c r="GZK920" s="3"/>
      <c r="GZL920" s="3"/>
      <c r="GZM920" s="3"/>
      <c r="GZN920" s="3"/>
      <c r="GZO920" s="3"/>
      <c r="GZP920" s="3"/>
      <c r="GZQ920" s="3"/>
      <c r="GZR920" s="3"/>
      <c r="GZS920" s="3"/>
      <c r="GZT920" s="3"/>
      <c r="GZU920" s="3"/>
      <c r="GZV920" s="3"/>
      <c r="GZW920" s="3"/>
      <c r="GZX920" s="3"/>
      <c r="GZY920" s="3"/>
      <c r="GZZ920" s="3"/>
      <c r="HAA920" s="3"/>
      <c r="HAB920" s="3"/>
      <c r="HAC920" s="3"/>
      <c r="HAD920" s="3"/>
      <c r="HAE920" s="3"/>
      <c r="HAF920" s="3"/>
      <c r="HAG920" s="3"/>
      <c r="HAH920" s="3"/>
      <c r="HAI920" s="3"/>
      <c r="HAJ920" s="3"/>
      <c r="HAK920" s="3"/>
      <c r="HAL920" s="3"/>
      <c r="HAM920" s="3"/>
      <c r="HAN920" s="3"/>
      <c r="HAO920" s="3"/>
      <c r="HAP920" s="3"/>
      <c r="HAQ920" s="3"/>
      <c r="HAR920" s="3"/>
      <c r="HAS920" s="3"/>
      <c r="HAT920" s="3"/>
      <c r="HAU920" s="3"/>
      <c r="HAV920" s="3"/>
      <c r="HAW920" s="3"/>
      <c r="HAX920" s="3"/>
      <c r="HAY920" s="3"/>
      <c r="HAZ920" s="3"/>
      <c r="HBA920" s="3"/>
      <c r="HBB920" s="3"/>
      <c r="HBC920" s="3"/>
      <c r="HBD920" s="3"/>
      <c r="HBE920" s="3"/>
      <c r="HBF920" s="3"/>
      <c r="HBG920" s="3"/>
      <c r="HBH920" s="3"/>
      <c r="HBI920" s="3"/>
      <c r="HBJ920" s="3"/>
      <c r="HBK920" s="3"/>
      <c r="HBL920" s="3"/>
      <c r="HBM920" s="3"/>
      <c r="HBN920" s="3"/>
      <c r="HBO920" s="3"/>
      <c r="HBP920" s="3"/>
      <c r="HBQ920" s="3"/>
      <c r="HBR920" s="3"/>
      <c r="HBS920" s="3"/>
      <c r="HBT920" s="3"/>
      <c r="HBU920" s="3"/>
      <c r="HBV920" s="3"/>
      <c r="HBW920" s="3"/>
      <c r="HBX920" s="3"/>
      <c r="HBY920" s="3"/>
      <c r="HBZ920" s="3"/>
      <c r="HCA920" s="3"/>
      <c r="HCB920" s="3"/>
      <c r="HCC920" s="3"/>
      <c r="HCD920" s="3"/>
      <c r="HCE920" s="3"/>
      <c r="HCF920" s="3"/>
      <c r="HCG920" s="3"/>
      <c r="HCH920" s="3"/>
      <c r="HCI920" s="3"/>
      <c r="HCJ920" s="3"/>
      <c r="HCK920" s="3"/>
      <c r="HCL920" s="3"/>
      <c r="HCM920" s="3"/>
      <c r="HCN920" s="3"/>
      <c r="HCO920" s="3"/>
      <c r="HCP920" s="3"/>
      <c r="HCQ920" s="3"/>
      <c r="HCR920" s="3"/>
      <c r="HCS920" s="3"/>
      <c r="HCT920" s="3"/>
      <c r="HCU920" s="3"/>
      <c r="HCV920" s="3"/>
      <c r="HCW920" s="3"/>
      <c r="HCX920" s="3"/>
      <c r="HCY920" s="3"/>
      <c r="HCZ920" s="3"/>
      <c r="HDA920" s="3"/>
      <c r="HDB920" s="3"/>
      <c r="HDC920" s="3"/>
      <c r="HDD920" s="3"/>
      <c r="HDE920" s="3"/>
      <c r="HDF920" s="3"/>
      <c r="HDG920" s="3"/>
      <c r="HDH920" s="3"/>
      <c r="HDI920" s="3"/>
      <c r="HDJ920" s="3"/>
      <c r="HDK920" s="3"/>
      <c r="HDL920" s="3"/>
      <c r="HDM920" s="3"/>
      <c r="HDN920" s="3"/>
      <c r="HDO920" s="3"/>
      <c r="HDP920" s="3"/>
      <c r="HDQ920" s="3"/>
      <c r="HDR920" s="3"/>
      <c r="HDS920" s="3"/>
      <c r="HDT920" s="3"/>
      <c r="HDU920" s="3"/>
      <c r="HDV920" s="3"/>
      <c r="HDW920" s="3"/>
      <c r="HDX920" s="3"/>
      <c r="HDY920" s="3"/>
      <c r="HDZ920" s="3"/>
      <c r="HEA920" s="3"/>
      <c r="HEB920" s="3"/>
      <c r="HEC920" s="3"/>
      <c r="HED920" s="3"/>
      <c r="HEE920" s="3"/>
      <c r="HEF920" s="3"/>
      <c r="HEG920" s="3"/>
      <c r="HEH920" s="3"/>
      <c r="HEI920" s="3"/>
      <c r="HEJ920" s="3"/>
      <c r="HEK920" s="3"/>
      <c r="HEL920" s="3"/>
      <c r="HEM920" s="3"/>
      <c r="HEN920" s="3"/>
      <c r="HEO920" s="3"/>
      <c r="HEP920" s="3"/>
      <c r="HEQ920" s="3"/>
      <c r="HER920" s="3"/>
      <c r="HES920" s="3"/>
      <c r="HET920" s="3"/>
      <c r="HEU920" s="3"/>
      <c r="HEV920" s="3"/>
      <c r="HEW920" s="3"/>
      <c r="HEX920" s="3"/>
      <c r="HEY920" s="3"/>
      <c r="HEZ920" s="3"/>
      <c r="HFA920" s="3"/>
      <c r="HFB920" s="3"/>
      <c r="HFC920" s="3"/>
      <c r="HFD920" s="3"/>
      <c r="HFE920" s="3"/>
      <c r="HFF920" s="3"/>
      <c r="HFG920" s="3"/>
      <c r="HFH920" s="3"/>
      <c r="HFI920" s="3"/>
      <c r="HFJ920" s="3"/>
      <c r="HFK920" s="3"/>
      <c r="HFL920" s="3"/>
      <c r="HFM920" s="3"/>
      <c r="HFN920" s="3"/>
      <c r="HFO920" s="3"/>
      <c r="HFP920" s="3"/>
      <c r="HFQ920" s="3"/>
      <c r="HFR920" s="3"/>
      <c r="HFS920" s="3"/>
      <c r="HFT920" s="3"/>
      <c r="HFU920" s="3"/>
      <c r="HFV920" s="3"/>
      <c r="HFW920" s="3"/>
      <c r="HFX920" s="3"/>
      <c r="HFY920" s="3"/>
      <c r="HFZ920" s="3"/>
      <c r="HGA920" s="3"/>
      <c r="HGB920" s="3"/>
      <c r="HGC920" s="3"/>
      <c r="HGD920" s="3"/>
      <c r="HGE920" s="3"/>
      <c r="HGF920" s="3"/>
      <c r="HGG920" s="3"/>
      <c r="HGH920" s="3"/>
      <c r="HGI920" s="3"/>
      <c r="HGJ920" s="3"/>
      <c r="HGK920" s="3"/>
      <c r="HGL920" s="3"/>
      <c r="HGM920" s="3"/>
      <c r="HGN920" s="3"/>
      <c r="HGO920" s="3"/>
      <c r="HGP920" s="3"/>
      <c r="HGQ920" s="3"/>
      <c r="HGR920" s="3"/>
      <c r="HGS920" s="3"/>
      <c r="HGT920" s="3"/>
      <c r="HGU920" s="3"/>
      <c r="HGV920" s="3"/>
      <c r="HGW920" s="3"/>
      <c r="HGX920" s="3"/>
      <c r="HGY920" s="3"/>
      <c r="HGZ920" s="3"/>
      <c r="HHA920" s="3"/>
      <c r="HHB920" s="3"/>
      <c r="HHC920" s="3"/>
      <c r="HHD920" s="3"/>
      <c r="HHE920" s="3"/>
      <c r="HHF920" s="3"/>
      <c r="HHG920" s="3"/>
      <c r="HHH920" s="3"/>
      <c r="HHI920" s="3"/>
      <c r="HHJ920" s="3"/>
      <c r="HHK920" s="3"/>
      <c r="HHL920" s="3"/>
      <c r="HHM920" s="3"/>
      <c r="HHN920" s="3"/>
      <c r="HHO920" s="3"/>
      <c r="HHP920" s="3"/>
      <c r="HHQ920" s="3"/>
      <c r="HHR920" s="3"/>
      <c r="HHS920" s="3"/>
      <c r="HHT920" s="3"/>
      <c r="HHU920" s="3"/>
      <c r="HHV920" s="3"/>
      <c r="HHW920" s="3"/>
      <c r="HHX920" s="3"/>
      <c r="HHY920" s="3"/>
      <c r="HHZ920" s="3"/>
      <c r="HIA920" s="3"/>
      <c r="HIB920" s="3"/>
      <c r="HIC920" s="3"/>
      <c r="HID920" s="3"/>
      <c r="HIE920" s="3"/>
      <c r="HIF920" s="3"/>
      <c r="HIG920" s="3"/>
      <c r="HIH920" s="3"/>
      <c r="HII920" s="3"/>
      <c r="HIJ920" s="3"/>
      <c r="HIK920" s="3"/>
      <c r="HIL920" s="3"/>
      <c r="HIM920" s="3"/>
      <c r="HIN920" s="3"/>
      <c r="HIO920" s="3"/>
      <c r="HIP920" s="3"/>
      <c r="HIQ920" s="3"/>
      <c r="HIR920" s="3"/>
      <c r="HIS920" s="3"/>
      <c r="HIT920" s="3"/>
      <c r="HIU920" s="3"/>
      <c r="HIV920" s="3"/>
      <c r="HIW920" s="3"/>
      <c r="HIX920" s="3"/>
      <c r="HIY920" s="3"/>
      <c r="HIZ920" s="3"/>
      <c r="HJA920" s="3"/>
      <c r="HJB920" s="3"/>
      <c r="HJC920" s="3"/>
      <c r="HJD920" s="3"/>
      <c r="HJE920" s="3"/>
      <c r="HJF920" s="3"/>
      <c r="HJG920" s="3"/>
      <c r="HJH920" s="3"/>
      <c r="HJI920" s="3"/>
      <c r="HJJ920" s="3"/>
      <c r="HJK920" s="3"/>
      <c r="HJL920" s="3"/>
      <c r="HJM920" s="3"/>
      <c r="HJN920" s="3"/>
      <c r="HJO920" s="3"/>
      <c r="HJP920" s="3"/>
      <c r="HJQ920" s="3"/>
      <c r="HJR920" s="3"/>
      <c r="HJS920" s="3"/>
      <c r="HJT920" s="3"/>
      <c r="HJU920" s="3"/>
      <c r="HJV920" s="3"/>
      <c r="HJW920" s="3"/>
      <c r="HJX920" s="3"/>
      <c r="HJY920" s="3"/>
      <c r="HJZ920" s="3"/>
      <c r="HKA920" s="3"/>
      <c r="HKB920" s="3"/>
      <c r="HKC920" s="3"/>
      <c r="HKD920" s="3"/>
      <c r="HKE920" s="3"/>
      <c r="HKF920" s="3"/>
      <c r="HKG920" s="3"/>
      <c r="HKH920" s="3"/>
      <c r="HKI920" s="3"/>
      <c r="HKJ920" s="3"/>
      <c r="HKK920" s="3"/>
      <c r="HKL920" s="3"/>
      <c r="HKM920" s="3"/>
      <c r="HKN920" s="3"/>
      <c r="HKO920" s="3"/>
      <c r="HKP920" s="3"/>
      <c r="HKQ920" s="3"/>
      <c r="HKR920" s="3"/>
      <c r="HKS920" s="3"/>
      <c r="HKT920" s="3"/>
      <c r="HKU920" s="3"/>
      <c r="HKV920" s="3"/>
      <c r="HKW920" s="3"/>
      <c r="HKX920" s="3"/>
      <c r="HKY920" s="3"/>
      <c r="HKZ920" s="3"/>
      <c r="HLA920" s="3"/>
      <c r="HLB920" s="3"/>
      <c r="HLC920" s="3"/>
      <c r="HLD920" s="3"/>
      <c r="HLE920" s="3"/>
      <c r="HLF920" s="3"/>
      <c r="HLG920" s="3"/>
      <c r="HLH920" s="3"/>
      <c r="HLI920" s="3"/>
      <c r="HLJ920" s="3"/>
      <c r="HLK920" s="3"/>
      <c r="HLL920" s="3"/>
      <c r="HLM920" s="3"/>
      <c r="HLN920" s="3"/>
      <c r="HLO920" s="3"/>
      <c r="HLP920" s="3"/>
      <c r="HLQ920" s="3"/>
      <c r="HLR920" s="3"/>
      <c r="HLS920" s="3"/>
      <c r="HLT920" s="3"/>
      <c r="HLU920" s="3"/>
      <c r="HLV920" s="3"/>
      <c r="HLW920" s="3"/>
      <c r="HLX920" s="3"/>
      <c r="HLY920" s="3"/>
      <c r="HLZ920" s="3"/>
      <c r="HMA920" s="3"/>
      <c r="HMB920" s="3"/>
      <c r="HMC920" s="3"/>
      <c r="HMD920" s="3"/>
      <c r="HME920" s="3"/>
      <c r="HMF920" s="3"/>
      <c r="HMG920" s="3"/>
      <c r="HMH920" s="3"/>
      <c r="HMI920" s="3"/>
      <c r="HMJ920" s="3"/>
      <c r="HMK920" s="3"/>
      <c r="HML920" s="3"/>
      <c r="HMM920" s="3"/>
      <c r="HMN920" s="3"/>
      <c r="HMO920" s="3"/>
      <c r="HMP920" s="3"/>
      <c r="HMQ920" s="3"/>
      <c r="HMR920" s="3"/>
      <c r="HMS920" s="3"/>
      <c r="HMT920" s="3"/>
      <c r="HMU920" s="3"/>
      <c r="HMV920" s="3"/>
      <c r="HMW920" s="3"/>
      <c r="HMX920" s="3"/>
      <c r="HMY920" s="3"/>
      <c r="HMZ920" s="3"/>
      <c r="HNA920" s="3"/>
      <c r="HNB920" s="3"/>
      <c r="HNC920" s="3"/>
      <c r="HND920" s="3"/>
      <c r="HNE920" s="3"/>
      <c r="HNF920" s="3"/>
      <c r="HNG920" s="3"/>
      <c r="HNH920" s="3"/>
      <c r="HNI920" s="3"/>
      <c r="HNJ920" s="3"/>
      <c r="HNK920" s="3"/>
      <c r="HNL920" s="3"/>
      <c r="HNM920" s="3"/>
      <c r="HNN920" s="3"/>
      <c r="HNO920" s="3"/>
      <c r="HNP920" s="3"/>
      <c r="HNQ920" s="3"/>
      <c r="HNR920" s="3"/>
      <c r="HNS920" s="3"/>
      <c r="HNT920" s="3"/>
      <c r="HNU920" s="3"/>
      <c r="HNV920" s="3"/>
      <c r="HNW920" s="3"/>
      <c r="HNX920" s="3"/>
      <c r="HNY920" s="3"/>
      <c r="HNZ920" s="3"/>
      <c r="HOA920" s="3"/>
      <c r="HOB920" s="3"/>
      <c r="HOC920" s="3"/>
      <c r="HOD920" s="3"/>
      <c r="HOE920" s="3"/>
      <c r="HOF920" s="3"/>
      <c r="HOG920" s="3"/>
      <c r="HOH920" s="3"/>
      <c r="HOI920" s="3"/>
      <c r="HOJ920" s="3"/>
      <c r="HOK920" s="3"/>
      <c r="HOL920" s="3"/>
      <c r="HOM920" s="3"/>
      <c r="HON920" s="3"/>
      <c r="HOO920" s="3"/>
      <c r="HOP920" s="3"/>
      <c r="HOQ920" s="3"/>
      <c r="HOR920" s="3"/>
      <c r="HOS920" s="3"/>
      <c r="HOT920" s="3"/>
      <c r="HOU920" s="3"/>
      <c r="HOV920" s="3"/>
      <c r="HOW920" s="3"/>
      <c r="HOX920" s="3"/>
      <c r="HOY920" s="3"/>
      <c r="HOZ920" s="3"/>
      <c r="HPA920" s="3"/>
      <c r="HPB920" s="3"/>
      <c r="HPC920" s="3"/>
      <c r="HPD920" s="3"/>
      <c r="HPE920" s="3"/>
      <c r="HPF920" s="3"/>
      <c r="HPG920" s="3"/>
      <c r="HPH920" s="3"/>
      <c r="HPI920" s="3"/>
      <c r="HPJ920" s="3"/>
      <c r="HPK920" s="3"/>
      <c r="HPL920" s="3"/>
      <c r="HPM920" s="3"/>
      <c r="HPN920" s="3"/>
      <c r="HPO920" s="3"/>
      <c r="HPP920" s="3"/>
      <c r="HPQ920" s="3"/>
      <c r="HPR920" s="3"/>
      <c r="HPS920" s="3"/>
      <c r="HPT920" s="3"/>
      <c r="HPU920" s="3"/>
      <c r="HPV920" s="3"/>
      <c r="HPW920" s="3"/>
      <c r="HPX920" s="3"/>
      <c r="HPY920" s="3"/>
      <c r="HPZ920" s="3"/>
      <c r="HQA920" s="3"/>
      <c r="HQB920" s="3"/>
      <c r="HQC920" s="3"/>
      <c r="HQD920" s="3"/>
      <c r="HQE920" s="3"/>
      <c r="HQF920" s="3"/>
      <c r="HQG920" s="3"/>
      <c r="HQH920" s="3"/>
      <c r="HQI920" s="3"/>
      <c r="HQJ920" s="3"/>
      <c r="HQK920" s="3"/>
      <c r="HQL920" s="3"/>
      <c r="HQM920" s="3"/>
      <c r="HQN920" s="3"/>
      <c r="HQO920" s="3"/>
      <c r="HQP920" s="3"/>
      <c r="HQQ920" s="3"/>
      <c r="HQR920" s="3"/>
      <c r="HQS920" s="3"/>
      <c r="HQT920" s="3"/>
      <c r="HQU920" s="3"/>
      <c r="HQV920" s="3"/>
      <c r="HQW920" s="3"/>
      <c r="HQX920" s="3"/>
      <c r="HQY920" s="3"/>
      <c r="HQZ920" s="3"/>
      <c r="HRA920" s="3"/>
      <c r="HRB920" s="3"/>
      <c r="HRC920" s="3"/>
      <c r="HRD920" s="3"/>
      <c r="HRE920" s="3"/>
      <c r="HRF920" s="3"/>
      <c r="HRG920" s="3"/>
      <c r="HRH920" s="3"/>
      <c r="HRI920" s="3"/>
      <c r="HRJ920" s="3"/>
      <c r="HRK920" s="3"/>
      <c r="HRL920" s="3"/>
      <c r="HRM920" s="3"/>
      <c r="HRN920" s="3"/>
      <c r="HRO920" s="3"/>
      <c r="HRP920" s="3"/>
      <c r="HRQ920" s="3"/>
      <c r="HRR920" s="3"/>
      <c r="HRS920" s="3"/>
      <c r="HRT920" s="3"/>
      <c r="HRU920" s="3"/>
      <c r="HRV920" s="3"/>
      <c r="HRW920" s="3"/>
      <c r="HRX920" s="3"/>
      <c r="HRY920" s="3"/>
      <c r="HRZ920" s="3"/>
      <c r="HSA920" s="3"/>
      <c r="HSB920" s="3"/>
      <c r="HSC920" s="3"/>
      <c r="HSD920" s="3"/>
      <c r="HSE920" s="3"/>
      <c r="HSF920" s="3"/>
      <c r="HSG920" s="3"/>
      <c r="HSH920" s="3"/>
      <c r="HSI920" s="3"/>
      <c r="HSJ920" s="3"/>
      <c r="HSK920" s="3"/>
      <c r="HSL920" s="3"/>
      <c r="HSM920" s="3"/>
      <c r="HSN920" s="3"/>
      <c r="HSO920" s="3"/>
      <c r="HSP920" s="3"/>
      <c r="HSQ920" s="3"/>
      <c r="HSR920" s="3"/>
      <c r="HSS920" s="3"/>
      <c r="HST920" s="3"/>
      <c r="HSU920" s="3"/>
      <c r="HSV920" s="3"/>
      <c r="HSW920" s="3"/>
      <c r="HSX920" s="3"/>
      <c r="HSY920" s="3"/>
      <c r="HSZ920" s="3"/>
      <c r="HTA920" s="3"/>
      <c r="HTB920" s="3"/>
      <c r="HTC920" s="3"/>
      <c r="HTD920" s="3"/>
      <c r="HTE920" s="3"/>
      <c r="HTF920" s="3"/>
      <c r="HTG920" s="3"/>
      <c r="HTH920" s="3"/>
      <c r="HTI920" s="3"/>
      <c r="HTJ920" s="3"/>
      <c r="HTK920" s="3"/>
      <c r="HTL920" s="3"/>
      <c r="HTM920" s="3"/>
      <c r="HTN920" s="3"/>
      <c r="HTO920" s="3"/>
      <c r="HTP920" s="3"/>
      <c r="HTQ920" s="3"/>
      <c r="HTR920" s="3"/>
      <c r="HTS920" s="3"/>
      <c r="HTT920" s="3"/>
      <c r="HTU920" s="3"/>
      <c r="HTV920" s="3"/>
      <c r="HTW920" s="3"/>
      <c r="HTX920" s="3"/>
      <c r="HTY920" s="3"/>
      <c r="HTZ920" s="3"/>
      <c r="HUA920" s="3"/>
      <c r="HUB920" s="3"/>
      <c r="HUC920" s="3"/>
      <c r="HUD920" s="3"/>
      <c r="HUE920" s="3"/>
      <c r="HUF920" s="3"/>
      <c r="HUG920" s="3"/>
      <c r="HUH920" s="3"/>
      <c r="HUI920" s="3"/>
      <c r="HUJ920" s="3"/>
      <c r="HUK920" s="3"/>
      <c r="HUL920" s="3"/>
      <c r="HUM920" s="3"/>
      <c r="HUN920" s="3"/>
      <c r="HUO920" s="3"/>
      <c r="HUP920" s="3"/>
      <c r="HUQ920" s="3"/>
      <c r="HUR920" s="3"/>
      <c r="HUS920" s="3"/>
      <c r="HUT920" s="3"/>
      <c r="HUU920" s="3"/>
      <c r="HUV920" s="3"/>
      <c r="HUW920" s="3"/>
      <c r="HUX920" s="3"/>
      <c r="HUY920" s="3"/>
      <c r="HUZ920" s="3"/>
      <c r="HVA920" s="3"/>
      <c r="HVB920" s="3"/>
      <c r="HVC920" s="3"/>
      <c r="HVD920" s="3"/>
      <c r="HVE920" s="3"/>
      <c r="HVF920" s="3"/>
      <c r="HVG920" s="3"/>
      <c r="HVH920" s="3"/>
      <c r="HVI920" s="3"/>
      <c r="HVJ920" s="3"/>
      <c r="HVK920" s="3"/>
      <c r="HVL920" s="3"/>
      <c r="HVM920" s="3"/>
      <c r="HVN920" s="3"/>
      <c r="HVO920" s="3"/>
      <c r="HVP920" s="3"/>
      <c r="HVQ920" s="3"/>
      <c r="HVR920" s="3"/>
      <c r="HVS920" s="3"/>
      <c r="HVT920" s="3"/>
      <c r="HVU920" s="3"/>
      <c r="HVV920" s="3"/>
      <c r="HVW920" s="3"/>
      <c r="HVX920" s="3"/>
      <c r="HVY920" s="3"/>
      <c r="HVZ920" s="3"/>
      <c r="HWA920" s="3"/>
      <c r="HWB920" s="3"/>
      <c r="HWC920" s="3"/>
      <c r="HWD920" s="3"/>
      <c r="HWE920" s="3"/>
      <c r="HWF920" s="3"/>
      <c r="HWG920" s="3"/>
      <c r="HWH920" s="3"/>
      <c r="HWI920" s="3"/>
      <c r="HWJ920" s="3"/>
      <c r="HWK920" s="3"/>
      <c r="HWL920" s="3"/>
      <c r="HWM920" s="3"/>
      <c r="HWN920" s="3"/>
      <c r="HWO920" s="3"/>
      <c r="HWP920" s="3"/>
      <c r="HWQ920" s="3"/>
      <c r="HWR920" s="3"/>
      <c r="HWS920" s="3"/>
      <c r="HWT920" s="3"/>
      <c r="HWU920" s="3"/>
      <c r="HWV920" s="3"/>
      <c r="HWW920" s="3"/>
      <c r="HWX920" s="3"/>
      <c r="HWY920" s="3"/>
      <c r="HWZ920" s="3"/>
      <c r="HXA920" s="3"/>
      <c r="HXB920" s="3"/>
      <c r="HXC920" s="3"/>
      <c r="HXD920" s="3"/>
      <c r="HXE920" s="3"/>
      <c r="HXF920" s="3"/>
      <c r="HXG920" s="3"/>
      <c r="HXH920" s="3"/>
      <c r="HXI920" s="3"/>
      <c r="HXJ920" s="3"/>
      <c r="HXK920" s="3"/>
      <c r="HXL920" s="3"/>
      <c r="HXM920" s="3"/>
      <c r="HXN920" s="3"/>
      <c r="HXO920" s="3"/>
      <c r="HXP920" s="3"/>
      <c r="HXQ920" s="3"/>
      <c r="HXR920" s="3"/>
      <c r="HXS920" s="3"/>
      <c r="HXT920" s="3"/>
      <c r="HXU920" s="3"/>
      <c r="HXV920" s="3"/>
      <c r="HXW920" s="3"/>
      <c r="HXX920" s="3"/>
      <c r="HXY920" s="3"/>
      <c r="HXZ920" s="3"/>
      <c r="HYA920" s="3"/>
      <c r="HYB920" s="3"/>
      <c r="HYC920" s="3"/>
      <c r="HYD920" s="3"/>
      <c r="HYE920" s="3"/>
      <c r="HYF920" s="3"/>
      <c r="HYG920" s="3"/>
      <c r="HYH920" s="3"/>
      <c r="HYI920" s="3"/>
      <c r="HYJ920" s="3"/>
      <c r="HYK920" s="3"/>
      <c r="HYL920" s="3"/>
      <c r="HYM920" s="3"/>
      <c r="HYN920" s="3"/>
      <c r="HYO920" s="3"/>
      <c r="HYP920" s="3"/>
      <c r="HYQ920" s="3"/>
      <c r="HYR920" s="3"/>
      <c r="HYS920" s="3"/>
      <c r="HYT920" s="3"/>
      <c r="HYU920" s="3"/>
      <c r="HYV920" s="3"/>
      <c r="HYW920" s="3"/>
      <c r="HYX920" s="3"/>
      <c r="HYY920" s="3"/>
      <c r="HYZ920" s="3"/>
      <c r="HZA920" s="3"/>
      <c r="HZB920" s="3"/>
      <c r="HZC920" s="3"/>
      <c r="HZD920" s="3"/>
      <c r="HZE920" s="3"/>
      <c r="HZF920" s="3"/>
      <c r="HZG920" s="3"/>
      <c r="HZH920" s="3"/>
      <c r="HZI920" s="3"/>
      <c r="HZJ920" s="3"/>
      <c r="HZK920" s="3"/>
      <c r="HZL920" s="3"/>
      <c r="HZM920" s="3"/>
      <c r="HZN920" s="3"/>
      <c r="HZO920" s="3"/>
      <c r="HZP920" s="3"/>
      <c r="HZQ920" s="3"/>
      <c r="HZR920" s="3"/>
      <c r="HZS920" s="3"/>
      <c r="HZT920" s="3"/>
      <c r="HZU920" s="3"/>
      <c r="HZV920" s="3"/>
      <c r="HZW920" s="3"/>
      <c r="HZX920" s="3"/>
      <c r="HZY920" s="3"/>
      <c r="HZZ920" s="3"/>
      <c r="IAA920" s="3"/>
      <c r="IAB920" s="3"/>
      <c r="IAC920" s="3"/>
      <c r="IAD920" s="3"/>
      <c r="IAE920" s="3"/>
      <c r="IAF920" s="3"/>
      <c r="IAG920" s="3"/>
      <c r="IAH920" s="3"/>
      <c r="IAI920" s="3"/>
      <c r="IAJ920" s="3"/>
      <c r="IAK920" s="3"/>
      <c r="IAL920" s="3"/>
      <c r="IAM920" s="3"/>
      <c r="IAN920" s="3"/>
      <c r="IAO920" s="3"/>
      <c r="IAP920" s="3"/>
      <c r="IAQ920" s="3"/>
      <c r="IAR920" s="3"/>
      <c r="IAS920" s="3"/>
      <c r="IAT920" s="3"/>
      <c r="IAU920" s="3"/>
      <c r="IAV920" s="3"/>
      <c r="IAW920" s="3"/>
      <c r="IAX920" s="3"/>
      <c r="IAY920" s="3"/>
      <c r="IAZ920" s="3"/>
      <c r="IBA920" s="3"/>
      <c r="IBB920" s="3"/>
      <c r="IBC920" s="3"/>
      <c r="IBD920" s="3"/>
      <c r="IBE920" s="3"/>
      <c r="IBF920" s="3"/>
      <c r="IBG920" s="3"/>
      <c r="IBH920" s="3"/>
      <c r="IBI920" s="3"/>
      <c r="IBJ920" s="3"/>
      <c r="IBK920" s="3"/>
      <c r="IBL920" s="3"/>
      <c r="IBM920" s="3"/>
      <c r="IBN920" s="3"/>
      <c r="IBO920" s="3"/>
      <c r="IBP920" s="3"/>
      <c r="IBQ920" s="3"/>
      <c r="IBR920" s="3"/>
      <c r="IBS920" s="3"/>
      <c r="IBT920" s="3"/>
      <c r="IBU920" s="3"/>
      <c r="IBV920" s="3"/>
      <c r="IBW920" s="3"/>
      <c r="IBX920" s="3"/>
      <c r="IBY920" s="3"/>
      <c r="IBZ920" s="3"/>
      <c r="ICA920" s="3"/>
      <c r="ICB920" s="3"/>
      <c r="ICC920" s="3"/>
      <c r="ICD920" s="3"/>
      <c r="ICE920" s="3"/>
      <c r="ICF920" s="3"/>
      <c r="ICG920" s="3"/>
      <c r="ICH920" s="3"/>
      <c r="ICI920" s="3"/>
      <c r="ICJ920" s="3"/>
      <c r="ICK920" s="3"/>
      <c r="ICL920" s="3"/>
      <c r="ICM920" s="3"/>
      <c r="ICN920" s="3"/>
      <c r="ICO920" s="3"/>
      <c r="ICP920" s="3"/>
      <c r="ICQ920" s="3"/>
      <c r="ICR920" s="3"/>
      <c r="ICS920" s="3"/>
      <c r="ICT920" s="3"/>
      <c r="ICU920" s="3"/>
      <c r="ICV920" s="3"/>
      <c r="ICW920" s="3"/>
      <c r="ICX920" s="3"/>
      <c r="ICY920" s="3"/>
      <c r="ICZ920" s="3"/>
      <c r="IDA920" s="3"/>
      <c r="IDB920" s="3"/>
      <c r="IDC920" s="3"/>
      <c r="IDD920" s="3"/>
      <c r="IDE920" s="3"/>
      <c r="IDF920" s="3"/>
      <c r="IDG920" s="3"/>
      <c r="IDH920" s="3"/>
      <c r="IDI920" s="3"/>
      <c r="IDJ920" s="3"/>
      <c r="IDK920" s="3"/>
      <c r="IDL920" s="3"/>
      <c r="IDM920" s="3"/>
      <c r="IDN920" s="3"/>
      <c r="IDO920" s="3"/>
      <c r="IDP920" s="3"/>
      <c r="IDQ920" s="3"/>
      <c r="IDR920" s="3"/>
      <c r="IDS920" s="3"/>
      <c r="IDT920" s="3"/>
      <c r="IDU920" s="3"/>
      <c r="IDV920" s="3"/>
      <c r="IDW920" s="3"/>
      <c r="IDX920" s="3"/>
      <c r="IDY920" s="3"/>
      <c r="IDZ920" s="3"/>
      <c r="IEA920" s="3"/>
      <c r="IEB920" s="3"/>
      <c r="IEC920" s="3"/>
      <c r="IED920" s="3"/>
      <c r="IEE920" s="3"/>
      <c r="IEF920" s="3"/>
      <c r="IEG920" s="3"/>
      <c r="IEH920" s="3"/>
      <c r="IEI920" s="3"/>
      <c r="IEJ920" s="3"/>
      <c r="IEK920" s="3"/>
      <c r="IEL920" s="3"/>
      <c r="IEM920" s="3"/>
      <c r="IEN920" s="3"/>
      <c r="IEO920" s="3"/>
      <c r="IEP920" s="3"/>
      <c r="IEQ920" s="3"/>
      <c r="IER920" s="3"/>
      <c r="IES920" s="3"/>
      <c r="IET920" s="3"/>
      <c r="IEU920" s="3"/>
      <c r="IEV920" s="3"/>
      <c r="IEW920" s="3"/>
      <c r="IEX920" s="3"/>
      <c r="IEY920" s="3"/>
      <c r="IEZ920" s="3"/>
      <c r="IFA920" s="3"/>
      <c r="IFB920" s="3"/>
      <c r="IFC920" s="3"/>
      <c r="IFD920" s="3"/>
      <c r="IFE920" s="3"/>
      <c r="IFF920" s="3"/>
      <c r="IFG920" s="3"/>
      <c r="IFH920" s="3"/>
      <c r="IFI920" s="3"/>
      <c r="IFJ920" s="3"/>
      <c r="IFK920" s="3"/>
      <c r="IFL920" s="3"/>
      <c r="IFM920" s="3"/>
      <c r="IFN920" s="3"/>
      <c r="IFO920" s="3"/>
      <c r="IFP920" s="3"/>
      <c r="IFQ920" s="3"/>
      <c r="IFR920" s="3"/>
      <c r="IFS920" s="3"/>
      <c r="IFT920" s="3"/>
      <c r="IFU920" s="3"/>
      <c r="IFV920" s="3"/>
      <c r="IFW920" s="3"/>
      <c r="IFX920" s="3"/>
      <c r="IFY920" s="3"/>
      <c r="IFZ920" s="3"/>
      <c r="IGA920" s="3"/>
      <c r="IGB920" s="3"/>
      <c r="IGC920" s="3"/>
      <c r="IGD920" s="3"/>
      <c r="IGE920" s="3"/>
      <c r="IGF920" s="3"/>
      <c r="IGG920" s="3"/>
      <c r="IGH920" s="3"/>
      <c r="IGI920" s="3"/>
      <c r="IGJ920" s="3"/>
      <c r="IGK920" s="3"/>
      <c r="IGL920" s="3"/>
      <c r="IGM920" s="3"/>
      <c r="IGN920" s="3"/>
      <c r="IGO920" s="3"/>
      <c r="IGP920" s="3"/>
      <c r="IGQ920" s="3"/>
      <c r="IGR920" s="3"/>
      <c r="IGS920" s="3"/>
      <c r="IGT920" s="3"/>
      <c r="IGU920" s="3"/>
      <c r="IGV920" s="3"/>
      <c r="IGW920" s="3"/>
      <c r="IGX920" s="3"/>
      <c r="IGY920" s="3"/>
      <c r="IGZ920" s="3"/>
      <c r="IHA920" s="3"/>
      <c r="IHB920" s="3"/>
      <c r="IHC920" s="3"/>
      <c r="IHD920" s="3"/>
      <c r="IHE920" s="3"/>
      <c r="IHF920" s="3"/>
      <c r="IHG920" s="3"/>
      <c r="IHH920" s="3"/>
      <c r="IHI920" s="3"/>
      <c r="IHJ920" s="3"/>
      <c r="IHK920" s="3"/>
      <c r="IHL920" s="3"/>
      <c r="IHM920" s="3"/>
      <c r="IHN920" s="3"/>
      <c r="IHO920" s="3"/>
      <c r="IHP920" s="3"/>
      <c r="IHQ920" s="3"/>
      <c r="IHR920" s="3"/>
      <c r="IHS920" s="3"/>
      <c r="IHT920" s="3"/>
      <c r="IHU920" s="3"/>
      <c r="IHV920" s="3"/>
      <c r="IHW920" s="3"/>
      <c r="IHX920" s="3"/>
      <c r="IHY920" s="3"/>
      <c r="IHZ920" s="3"/>
      <c r="IIA920" s="3"/>
      <c r="IIB920" s="3"/>
      <c r="IIC920" s="3"/>
      <c r="IID920" s="3"/>
      <c r="IIE920" s="3"/>
      <c r="IIF920" s="3"/>
      <c r="IIG920" s="3"/>
      <c r="IIH920" s="3"/>
      <c r="III920" s="3"/>
      <c r="IIJ920" s="3"/>
      <c r="IIK920" s="3"/>
      <c r="IIL920" s="3"/>
      <c r="IIM920" s="3"/>
      <c r="IIN920" s="3"/>
      <c r="IIO920" s="3"/>
      <c r="IIP920" s="3"/>
      <c r="IIQ920" s="3"/>
      <c r="IIR920" s="3"/>
      <c r="IIS920" s="3"/>
      <c r="IIT920" s="3"/>
      <c r="IIU920" s="3"/>
      <c r="IIV920" s="3"/>
      <c r="IIW920" s="3"/>
      <c r="IIX920" s="3"/>
      <c r="IIY920" s="3"/>
      <c r="IIZ920" s="3"/>
      <c r="IJA920" s="3"/>
      <c r="IJB920" s="3"/>
      <c r="IJC920" s="3"/>
      <c r="IJD920" s="3"/>
      <c r="IJE920" s="3"/>
      <c r="IJF920" s="3"/>
      <c r="IJG920" s="3"/>
      <c r="IJH920" s="3"/>
      <c r="IJI920" s="3"/>
      <c r="IJJ920" s="3"/>
      <c r="IJK920" s="3"/>
      <c r="IJL920" s="3"/>
      <c r="IJM920" s="3"/>
      <c r="IJN920" s="3"/>
      <c r="IJO920" s="3"/>
      <c r="IJP920" s="3"/>
      <c r="IJQ920" s="3"/>
      <c r="IJR920" s="3"/>
      <c r="IJS920" s="3"/>
      <c r="IJT920" s="3"/>
      <c r="IJU920" s="3"/>
      <c r="IJV920" s="3"/>
      <c r="IJW920" s="3"/>
      <c r="IJX920" s="3"/>
      <c r="IJY920" s="3"/>
      <c r="IJZ920" s="3"/>
      <c r="IKA920" s="3"/>
      <c r="IKB920" s="3"/>
      <c r="IKC920" s="3"/>
      <c r="IKD920" s="3"/>
      <c r="IKE920" s="3"/>
      <c r="IKF920" s="3"/>
      <c r="IKG920" s="3"/>
      <c r="IKH920" s="3"/>
      <c r="IKI920" s="3"/>
      <c r="IKJ920" s="3"/>
      <c r="IKK920" s="3"/>
      <c r="IKL920" s="3"/>
      <c r="IKM920" s="3"/>
      <c r="IKN920" s="3"/>
      <c r="IKO920" s="3"/>
      <c r="IKP920" s="3"/>
      <c r="IKQ920" s="3"/>
      <c r="IKR920" s="3"/>
      <c r="IKS920" s="3"/>
      <c r="IKT920" s="3"/>
      <c r="IKU920" s="3"/>
      <c r="IKV920" s="3"/>
      <c r="IKW920" s="3"/>
      <c r="IKX920" s="3"/>
      <c r="IKY920" s="3"/>
      <c r="IKZ920" s="3"/>
      <c r="ILA920" s="3"/>
      <c r="ILB920" s="3"/>
      <c r="ILC920" s="3"/>
      <c r="ILD920" s="3"/>
      <c r="ILE920" s="3"/>
      <c r="ILF920" s="3"/>
      <c r="ILG920" s="3"/>
      <c r="ILH920" s="3"/>
      <c r="ILI920" s="3"/>
      <c r="ILJ920" s="3"/>
      <c r="ILK920" s="3"/>
      <c r="ILL920" s="3"/>
      <c r="ILM920" s="3"/>
      <c r="ILN920" s="3"/>
      <c r="ILO920" s="3"/>
      <c r="ILP920" s="3"/>
      <c r="ILQ920" s="3"/>
      <c r="ILR920" s="3"/>
      <c r="ILS920" s="3"/>
      <c r="ILT920" s="3"/>
      <c r="ILU920" s="3"/>
      <c r="ILV920" s="3"/>
      <c r="ILW920" s="3"/>
      <c r="ILX920" s="3"/>
      <c r="ILY920" s="3"/>
      <c r="ILZ920" s="3"/>
      <c r="IMA920" s="3"/>
      <c r="IMB920" s="3"/>
      <c r="IMC920" s="3"/>
      <c r="IMD920" s="3"/>
      <c r="IME920" s="3"/>
      <c r="IMF920" s="3"/>
      <c r="IMG920" s="3"/>
      <c r="IMH920" s="3"/>
      <c r="IMI920" s="3"/>
      <c r="IMJ920" s="3"/>
      <c r="IMK920" s="3"/>
      <c r="IML920" s="3"/>
      <c r="IMM920" s="3"/>
      <c r="IMN920" s="3"/>
      <c r="IMO920" s="3"/>
      <c r="IMP920" s="3"/>
      <c r="IMQ920" s="3"/>
      <c r="IMR920" s="3"/>
      <c r="IMS920" s="3"/>
      <c r="IMT920" s="3"/>
      <c r="IMU920" s="3"/>
      <c r="IMV920" s="3"/>
      <c r="IMW920" s="3"/>
      <c r="IMX920" s="3"/>
      <c r="IMY920" s="3"/>
      <c r="IMZ920" s="3"/>
      <c r="INA920" s="3"/>
      <c r="INB920" s="3"/>
      <c r="INC920" s="3"/>
      <c r="IND920" s="3"/>
      <c r="INE920" s="3"/>
      <c r="INF920" s="3"/>
      <c r="ING920" s="3"/>
      <c r="INH920" s="3"/>
      <c r="INI920" s="3"/>
      <c r="INJ920" s="3"/>
      <c r="INK920" s="3"/>
      <c r="INL920" s="3"/>
      <c r="INM920" s="3"/>
      <c r="INN920" s="3"/>
      <c r="INO920" s="3"/>
      <c r="INP920" s="3"/>
      <c r="INQ920" s="3"/>
      <c r="INR920" s="3"/>
      <c r="INS920" s="3"/>
      <c r="INT920" s="3"/>
      <c r="INU920" s="3"/>
      <c r="INV920" s="3"/>
      <c r="INW920" s="3"/>
      <c r="INX920" s="3"/>
      <c r="INY920" s="3"/>
      <c r="INZ920" s="3"/>
      <c r="IOA920" s="3"/>
      <c r="IOB920" s="3"/>
      <c r="IOC920" s="3"/>
      <c r="IOD920" s="3"/>
      <c r="IOE920" s="3"/>
      <c r="IOF920" s="3"/>
      <c r="IOG920" s="3"/>
      <c r="IOH920" s="3"/>
      <c r="IOI920" s="3"/>
      <c r="IOJ920" s="3"/>
      <c r="IOK920" s="3"/>
      <c r="IOL920" s="3"/>
      <c r="IOM920" s="3"/>
      <c r="ION920" s="3"/>
      <c r="IOO920" s="3"/>
      <c r="IOP920" s="3"/>
      <c r="IOQ920" s="3"/>
      <c r="IOR920" s="3"/>
      <c r="IOS920" s="3"/>
      <c r="IOT920" s="3"/>
      <c r="IOU920" s="3"/>
      <c r="IOV920" s="3"/>
      <c r="IOW920" s="3"/>
      <c r="IOX920" s="3"/>
      <c r="IOY920" s="3"/>
      <c r="IOZ920" s="3"/>
      <c r="IPA920" s="3"/>
      <c r="IPB920" s="3"/>
      <c r="IPC920" s="3"/>
      <c r="IPD920" s="3"/>
      <c r="IPE920" s="3"/>
      <c r="IPF920" s="3"/>
      <c r="IPG920" s="3"/>
      <c r="IPH920" s="3"/>
      <c r="IPI920" s="3"/>
      <c r="IPJ920" s="3"/>
      <c r="IPK920" s="3"/>
      <c r="IPL920" s="3"/>
      <c r="IPM920" s="3"/>
      <c r="IPN920" s="3"/>
      <c r="IPO920" s="3"/>
      <c r="IPP920" s="3"/>
      <c r="IPQ920" s="3"/>
      <c r="IPR920" s="3"/>
      <c r="IPS920" s="3"/>
      <c r="IPT920" s="3"/>
      <c r="IPU920" s="3"/>
      <c r="IPV920" s="3"/>
      <c r="IPW920" s="3"/>
      <c r="IPX920" s="3"/>
      <c r="IPY920" s="3"/>
      <c r="IPZ920" s="3"/>
      <c r="IQA920" s="3"/>
      <c r="IQB920" s="3"/>
      <c r="IQC920" s="3"/>
      <c r="IQD920" s="3"/>
      <c r="IQE920" s="3"/>
      <c r="IQF920" s="3"/>
      <c r="IQG920" s="3"/>
      <c r="IQH920" s="3"/>
      <c r="IQI920" s="3"/>
      <c r="IQJ920" s="3"/>
      <c r="IQK920" s="3"/>
      <c r="IQL920" s="3"/>
      <c r="IQM920" s="3"/>
      <c r="IQN920" s="3"/>
      <c r="IQO920" s="3"/>
      <c r="IQP920" s="3"/>
      <c r="IQQ920" s="3"/>
      <c r="IQR920" s="3"/>
      <c r="IQS920" s="3"/>
      <c r="IQT920" s="3"/>
      <c r="IQU920" s="3"/>
      <c r="IQV920" s="3"/>
      <c r="IQW920" s="3"/>
      <c r="IQX920" s="3"/>
      <c r="IQY920" s="3"/>
      <c r="IQZ920" s="3"/>
      <c r="IRA920" s="3"/>
      <c r="IRB920" s="3"/>
      <c r="IRC920" s="3"/>
      <c r="IRD920" s="3"/>
      <c r="IRE920" s="3"/>
      <c r="IRF920" s="3"/>
      <c r="IRG920" s="3"/>
      <c r="IRH920" s="3"/>
      <c r="IRI920" s="3"/>
      <c r="IRJ920" s="3"/>
      <c r="IRK920" s="3"/>
      <c r="IRL920" s="3"/>
      <c r="IRM920" s="3"/>
      <c r="IRN920" s="3"/>
      <c r="IRO920" s="3"/>
      <c r="IRP920" s="3"/>
      <c r="IRQ920" s="3"/>
      <c r="IRR920" s="3"/>
      <c r="IRS920" s="3"/>
      <c r="IRT920" s="3"/>
      <c r="IRU920" s="3"/>
      <c r="IRV920" s="3"/>
      <c r="IRW920" s="3"/>
      <c r="IRX920" s="3"/>
      <c r="IRY920" s="3"/>
      <c r="IRZ920" s="3"/>
      <c r="ISA920" s="3"/>
      <c r="ISB920" s="3"/>
      <c r="ISC920" s="3"/>
      <c r="ISD920" s="3"/>
      <c r="ISE920" s="3"/>
      <c r="ISF920" s="3"/>
      <c r="ISG920" s="3"/>
      <c r="ISH920" s="3"/>
      <c r="ISI920" s="3"/>
      <c r="ISJ920" s="3"/>
      <c r="ISK920" s="3"/>
      <c r="ISL920" s="3"/>
      <c r="ISM920" s="3"/>
      <c r="ISN920" s="3"/>
      <c r="ISO920" s="3"/>
      <c r="ISP920" s="3"/>
      <c r="ISQ920" s="3"/>
      <c r="ISR920" s="3"/>
      <c r="ISS920" s="3"/>
      <c r="IST920" s="3"/>
      <c r="ISU920" s="3"/>
      <c r="ISV920" s="3"/>
      <c r="ISW920" s="3"/>
      <c r="ISX920" s="3"/>
      <c r="ISY920" s="3"/>
      <c r="ISZ920" s="3"/>
      <c r="ITA920" s="3"/>
      <c r="ITB920" s="3"/>
      <c r="ITC920" s="3"/>
      <c r="ITD920" s="3"/>
      <c r="ITE920" s="3"/>
      <c r="ITF920" s="3"/>
      <c r="ITG920" s="3"/>
      <c r="ITH920" s="3"/>
      <c r="ITI920" s="3"/>
      <c r="ITJ920" s="3"/>
      <c r="ITK920" s="3"/>
      <c r="ITL920" s="3"/>
      <c r="ITM920" s="3"/>
      <c r="ITN920" s="3"/>
      <c r="ITO920" s="3"/>
      <c r="ITP920" s="3"/>
      <c r="ITQ920" s="3"/>
      <c r="ITR920" s="3"/>
      <c r="ITS920" s="3"/>
      <c r="ITT920" s="3"/>
      <c r="ITU920" s="3"/>
      <c r="ITV920" s="3"/>
      <c r="ITW920" s="3"/>
      <c r="ITX920" s="3"/>
      <c r="ITY920" s="3"/>
      <c r="ITZ920" s="3"/>
      <c r="IUA920" s="3"/>
      <c r="IUB920" s="3"/>
      <c r="IUC920" s="3"/>
      <c r="IUD920" s="3"/>
      <c r="IUE920" s="3"/>
      <c r="IUF920" s="3"/>
      <c r="IUG920" s="3"/>
      <c r="IUH920" s="3"/>
      <c r="IUI920" s="3"/>
      <c r="IUJ920" s="3"/>
      <c r="IUK920" s="3"/>
      <c r="IUL920" s="3"/>
      <c r="IUM920" s="3"/>
      <c r="IUN920" s="3"/>
      <c r="IUO920" s="3"/>
      <c r="IUP920" s="3"/>
      <c r="IUQ920" s="3"/>
      <c r="IUR920" s="3"/>
      <c r="IUS920" s="3"/>
      <c r="IUT920" s="3"/>
      <c r="IUU920" s="3"/>
      <c r="IUV920" s="3"/>
      <c r="IUW920" s="3"/>
      <c r="IUX920" s="3"/>
      <c r="IUY920" s="3"/>
      <c r="IUZ920" s="3"/>
      <c r="IVA920" s="3"/>
      <c r="IVB920" s="3"/>
      <c r="IVC920" s="3"/>
      <c r="IVD920" s="3"/>
      <c r="IVE920" s="3"/>
      <c r="IVF920" s="3"/>
      <c r="IVG920" s="3"/>
      <c r="IVH920" s="3"/>
      <c r="IVI920" s="3"/>
      <c r="IVJ920" s="3"/>
      <c r="IVK920" s="3"/>
      <c r="IVL920" s="3"/>
      <c r="IVM920" s="3"/>
      <c r="IVN920" s="3"/>
      <c r="IVO920" s="3"/>
      <c r="IVP920" s="3"/>
      <c r="IVQ920" s="3"/>
      <c r="IVR920" s="3"/>
      <c r="IVS920" s="3"/>
      <c r="IVT920" s="3"/>
      <c r="IVU920" s="3"/>
      <c r="IVV920" s="3"/>
      <c r="IVW920" s="3"/>
      <c r="IVX920" s="3"/>
      <c r="IVY920" s="3"/>
      <c r="IVZ920" s="3"/>
      <c r="IWA920" s="3"/>
      <c r="IWB920" s="3"/>
      <c r="IWC920" s="3"/>
      <c r="IWD920" s="3"/>
      <c r="IWE920" s="3"/>
      <c r="IWF920" s="3"/>
      <c r="IWG920" s="3"/>
      <c r="IWH920" s="3"/>
      <c r="IWI920" s="3"/>
      <c r="IWJ920" s="3"/>
      <c r="IWK920" s="3"/>
      <c r="IWL920" s="3"/>
      <c r="IWM920" s="3"/>
      <c r="IWN920" s="3"/>
      <c r="IWO920" s="3"/>
      <c r="IWP920" s="3"/>
      <c r="IWQ920" s="3"/>
      <c r="IWR920" s="3"/>
      <c r="IWS920" s="3"/>
      <c r="IWT920" s="3"/>
      <c r="IWU920" s="3"/>
      <c r="IWV920" s="3"/>
      <c r="IWW920" s="3"/>
      <c r="IWX920" s="3"/>
      <c r="IWY920" s="3"/>
      <c r="IWZ920" s="3"/>
      <c r="IXA920" s="3"/>
      <c r="IXB920" s="3"/>
      <c r="IXC920" s="3"/>
      <c r="IXD920" s="3"/>
      <c r="IXE920" s="3"/>
      <c r="IXF920" s="3"/>
      <c r="IXG920" s="3"/>
      <c r="IXH920" s="3"/>
      <c r="IXI920" s="3"/>
      <c r="IXJ920" s="3"/>
      <c r="IXK920" s="3"/>
      <c r="IXL920" s="3"/>
      <c r="IXM920" s="3"/>
      <c r="IXN920" s="3"/>
      <c r="IXO920" s="3"/>
      <c r="IXP920" s="3"/>
      <c r="IXQ920" s="3"/>
      <c r="IXR920" s="3"/>
      <c r="IXS920" s="3"/>
      <c r="IXT920" s="3"/>
      <c r="IXU920" s="3"/>
      <c r="IXV920" s="3"/>
      <c r="IXW920" s="3"/>
      <c r="IXX920" s="3"/>
      <c r="IXY920" s="3"/>
      <c r="IXZ920" s="3"/>
      <c r="IYA920" s="3"/>
      <c r="IYB920" s="3"/>
      <c r="IYC920" s="3"/>
      <c r="IYD920" s="3"/>
      <c r="IYE920" s="3"/>
      <c r="IYF920" s="3"/>
      <c r="IYG920" s="3"/>
      <c r="IYH920" s="3"/>
      <c r="IYI920" s="3"/>
      <c r="IYJ920" s="3"/>
      <c r="IYK920" s="3"/>
      <c r="IYL920" s="3"/>
      <c r="IYM920" s="3"/>
      <c r="IYN920" s="3"/>
      <c r="IYO920" s="3"/>
      <c r="IYP920" s="3"/>
      <c r="IYQ920" s="3"/>
      <c r="IYR920" s="3"/>
      <c r="IYS920" s="3"/>
      <c r="IYT920" s="3"/>
      <c r="IYU920" s="3"/>
      <c r="IYV920" s="3"/>
      <c r="IYW920" s="3"/>
      <c r="IYX920" s="3"/>
      <c r="IYY920" s="3"/>
      <c r="IYZ920" s="3"/>
      <c r="IZA920" s="3"/>
      <c r="IZB920" s="3"/>
      <c r="IZC920" s="3"/>
      <c r="IZD920" s="3"/>
      <c r="IZE920" s="3"/>
      <c r="IZF920" s="3"/>
      <c r="IZG920" s="3"/>
      <c r="IZH920" s="3"/>
      <c r="IZI920" s="3"/>
      <c r="IZJ920" s="3"/>
      <c r="IZK920" s="3"/>
      <c r="IZL920" s="3"/>
      <c r="IZM920" s="3"/>
      <c r="IZN920" s="3"/>
      <c r="IZO920" s="3"/>
      <c r="IZP920" s="3"/>
      <c r="IZQ920" s="3"/>
      <c r="IZR920" s="3"/>
      <c r="IZS920" s="3"/>
      <c r="IZT920" s="3"/>
      <c r="IZU920" s="3"/>
      <c r="IZV920" s="3"/>
      <c r="IZW920" s="3"/>
      <c r="IZX920" s="3"/>
      <c r="IZY920" s="3"/>
      <c r="IZZ920" s="3"/>
      <c r="JAA920" s="3"/>
      <c r="JAB920" s="3"/>
      <c r="JAC920" s="3"/>
      <c r="JAD920" s="3"/>
      <c r="JAE920" s="3"/>
      <c r="JAF920" s="3"/>
      <c r="JAG920" s="3"/>
      <c r="JAH920" s="3"/>
      <c r="JAI920" s="3"/>
      <c r="JAJ920" s="3"/>
      <c r="JAK920" s="3"/>
      <c r="JAL920" s="3"/>
      <c r="JAM920" s="3"/>
      <c r="JAN920" s="3"/>
      <c r="JAO920" s="3"/>
      <c r="JAP920" s="3"/>
      <c r="JAQ920" s="3"/>
      <c r="JAR920" s="3"/>
      <c r="JAS920" s="3"/>
      <c r="JAT920" s="3"/>
      <c r="JAU920" s="3"/>
      <c r="JAV920" s="3"/>
      <c r="JAW920" s="3"/>
      <c r="JAX920" s="3"/>
      <c r="JAY920" s="3"/>
      <c r="JAZ920" s="3"/>
      <c r="JBA920" s="3"/>
      <c r="JBB920" s="3"/>
      <c r="JBC920" s="3"/>
      <c r="JBD920" s="3"/>
      <c r="JBE920" s="3"/>
      <c r="JBF920" s="3"/>
      <c r="JBG920" s="3"/>
      <c r="JBH920" s="3"/>
      <c r="JBI920" s="3"/>
      <c r="JBJ920" s="3"/>
      <c r="JBK920" s="3"/>
      <c r="JBL920" s="3"/>
      <c r="JBM920" s="3"/>
      <c r="JBN920" s="3"/>
      <c r="JBO920" s="3"/>
      <c r="JBP920" s="3"/>
      <c r="JBQ920" s="3"/>
      <c r="JBR920" s="3"/>
      <c r="JBS920" s="3"/>
      <c r="JBT920" s="3"/>
      <c r="JBU920" s="3"/>
      <c r="JBV920" s="3"/>
      <c r="JBW920" s="3"/>
      <c r="JBX920" s="3"/>
      <c r="JBY920" s="3"/>
      <c r="JBZ920" s="3"/>
      <c r="JCA920" s="3"/>
      <c r="JCB920" s="3"/>
      <c r="JCC920" s="3"/>
      <c r="JCD920" s="3"/>
      <c r="JCE920" s="3"/>
      <c r="JCF920" s="3"/>
      <c r="JCG920" s="3"/>
      <c r="JCH920" s="3"/>
      <c r="JCI920" s="3"/>
      <c r="JCJ920" s="3"/>
      <c r="JCK920" s="3"/>
      <c r="JCL920" s="3"/>
      <c r="JCM920" s="3"/>
      <c r="JCN920" s="3"/>
      <c r="JCO920" s="3"/>
      <c r="JCP920" s="3"/>
      <c r="JCQ920" s="3"/>
      <c r="JCR920" s="3"/>
      <c r="JCS920" s="3"/>
      <c r="JCT920" s="3"/>
      <c r="JCU920" s="3"/>
      <c r="JCV920" s="3"/>
      <c r="JCW920" s="3"/>
      <c r="JCX920" s="3"/>
      <c r="JCY920" s="3"/>
      <c r="JCZ920" s="3"/>
      <c r="JDA920" s="3"/>
      <c r="JDB920" s="3"/>
      <c r="JDC920" s="3"/>
      <c r="JDD920" s="3"/>
      <c r="JDE920" s="3"/>
      <c r="JDF920" s="3"/>
      <c r="JDG920" s="3"/>
      <c r="JDH920" s="3"/>
      <c r="JDI920" s="3"/>
      <c r="JDJ920" s="3"/>
      <c r="JDK920" s="3"/>
      <c r="JDL920" s="3"/>
      <c r="JDM920" s="3"/>
      <c r="JDN920" s="3"/>
      <c r="JDO920" s="3"/>
      <c r="JDP920" s="3"/>
      <c r="JDQ920" s="3"/>
      <c r="JDR920" s="3"/>
      <c r="JDS920" s="3"/>
      <c r="JDT920" s="3"/>
      <c r="JDU920" s="3"/>
      <c r="JDV920" s="3"/>
      <c r="JDW920" s="3"/>
      <c r="JDX920" s="3"/>
      <c r="JDY920" s="3"/>
      <c r="JDZ920" s="3"/>
      <c r="JEA920" s="3"/>
      <c r="JEB920" s="3"/>
      <c r="JEC920" s="3"/>
      <c r="JED920" s="3"/>
      <c r="JEE920" s="3"/>
      <c r="JEF920" s="3"/>
      <c r="JEG920" s="3"/>
      <c r="JEH920" s="3"/>
      <c r="JEI920" s="3"/>
      <c r="JEJ920" s="3"/>
      <c r="JEK920" s="3"/>
      <c r="JEL920" s="3"/>
      <c r="JEM920" s="3"/>
      <c r="JEN920" s="3"/>
      <c r="JEO920" s="3"/>
      <c r="JEP920" s="3"/>
      <c r="JEQ920" s="3"/>
      <c r="JER920" s="3"/>
      <c r="JES920" s="3"/>
      <c r="JET920" s="3"/>
      <c r="JEU920" s="3"/>
      <c r="JEV920" s="3"/>
      <c r="JEW920" s="3"/>
      <c r="JEX920" s="3"/>
      <c r="JEY920" s="3"/>
      <c r="JEZ920" s="3"/>
      <c r="JFA920" s="3"/>
      <c r="JFB920" s="3"/>
      <c r="JFC920" s="3"/>
      <c r="JFD920" s="3"/>
      <c r="JFE920" s="3"/>
      <c r="JFF920" s="3"/>
      <c r="JFG920" s="3"/>
      <c r="JFH920" s="3"/>
      <c r="JFI920" s="3"/>
      <c r="JFJ920" s="3"/>
      <c r="JFK920" s="3"/>
      <c r="JFL920" s="3"/>
      <c r="JFM920" s="3"/>
      <c r="JFN920" s="3"/>
      <c r="JFO920" s="3"/>
      <c r="JFP920" s="3"/>
      <c r="JFQ920" s="3"/>
      <c r="JFR920" s="3"/>
      <c r="JFS920" s="3"/>
      <c r="JFT920" s="3"/>
      <c r="JFU920" s="3"/>
      <c r="JFV920" s="3"/>
      <c r="JFW920" s="3"/>
      <c r="JFX920" s="3"/>
      <c r="JFY920" s="3"/>
      <c r="JFZ920" s="3"/>
      <c r="JGA920" s="3"/>
      <c r="JGB920" s="3"/>
      <c r="JGC920" s="3"/>
      <c r="JGD920" s="3"/>
      <c r="JGE920" s="3"/>
      <c r="JGF920" s="3"/>
      <c r="JGG920" s="3"/>
      <c r="JGH920" s="3"/>
      <c r="JGI920" s="3"/>
      <c r="JGJ920" s="3"/>
      <c r="JGK920" s="3"/>
      <c r="JGL920" s="3"/>
      <c r="JGM920" s="3"/>
      <c r="JGN920" s="3"/>
      <c r="JGO920" s="3"/>
      <c r="JGP920" s="3"/>
      <c r="JGQ920" s="3"/>
      <c r="JGR920" s="3"/>
      <c r="JGS920" s="3"/>
      <c r="JGT920" s="3"/>
      <c r="JGU920" s="3"/>
      <c r="JGV920" s="3"/>
      <c r="JGW920" s="3"/>
      <c r="JGX920" s="3"/>
      <c r="JGY920" s="3"/>
      <c r="JGZ920" s="3"/>
      <c r="JHA920" s="3"/>
      <c r="JHB920" s="3"/>
      <c r="JHC920" s="3"/>
      <c r="JHD920" s="3"/>
      <c r="JHE920" s="3"/>
      <c r="JHF920" s="3"/>
      <c r="JHG920" s="3"/>
      <c r="JHH920" s="3"/>
      <c r="JHI920" s="3"/>
      <c r="JHJ920" s="3"/>
      <c r="JHK920" s="3"/>
      <c r="JHL920" s="3"/>
      <c r="JHM920" s="3"/>
      <c r="JHN920" s="3"/>
      <c r="JHO920" s="3"/>
      <c r="JHP920" s="3"/>
      <c r="JHQ920" s="3"/>
      <c r="JHR920" s="3"/>
      <c r="JHS920" s="3"/>
      <c r="JHT920" s="3"/>
      <c r="JHU920" s="3"/>
      <c r="JHV920" s="3"/>
      <c r="JHW920" s="3"/>
      <c r="JHX920" s="3"/>
      <c r="JHY920" s="3"/>
      <c r="JHZ920" s="3"/>
      <c r="JIA920" s="3"/>
      <c r="JIB920" s="3"/>
      <c r="JIC920" s="3"/>
      <c r="JID920" s="3"/>
      <c r="JIE920" s="3"/>
      <c r="JIF920" s="3"/>
      <c r="JIG920" s="3"/>
      <c r="JIH920" s="3"/>
      <c r="JII920" s="3"/>
      <c r="JIJ920" s="3"/>
      <c r="JIK920" s="3"/>
      <c r="JIL920" s="3"/>
      <c r="JIM920" s="3"/>
      <c r="JIN920" s="3"/>
      <c r="JIO920" s="3"/>
      <c r="JIP920" s="3"/>
      <c r="JIQ920" s="3"/>
      <c r="JIR920" s="3"/>
      <c r="JIS920" s="3"/>
      <c r="JIT920" s="3"/>
      <c r="JIU920" s="3"/>
      <c r="JIV920" s="3"/>
      <c r="JIW920" s="3"/>
      <c r="JIX920" s="3"/>
      <c r="JIY920" s="3"/>
      <c r="JIZ920" s="3"/>
      <c r="JJA920" s="3"/>
      <c r="JJB920" s="3"/>
      <c r="JJC920" s="3"/>
      <c r="JJD920" s="3"/>
      <c r="JJE920" s="3"/>
      <c r="JJF920" s="3"/>
      <c r="JJG920" s="3"/>
      <c r="JJH920" s="3"/>
      <c r="JJI920" s="3"/>
      <c r="JJJ920" s="3"/>
      <c r="JJK920" s="3"/>
      <c r="JJL920" s="3"/>
      <c r="JJM920" s="3"/>
      <c r="JJN920" s="3"/>
      <c r="JJO920" s="3"/>
      <c r="JJP920" s="3"/>
      <c r="JJQ920" s="3"/>
      <c r="JJR920" s="3"/>
      <c r="JJS920" s="3"/>
      <c r="JJT920" s="3"/>
      <c r="JJU920" s="3"/>
      <c r="JJV920" s="3"/>
      <c r="JJW920" s="3"/>
      <c r="JJX920" s="3"/>
      <c r="JJY920" s="3"/>
      <c r="JJZ920" s="3"/>
      <c r="JKA920" s="3"/>
      <c r="JKB920" s="3"/>
      <c r="JKC920" s="3"/>
      <c r="JKD920" s="3"/>
      <c r="JKE920" s="3"/>
      <c r="JKF920" s="3"/>
      <c r="JKG920" s="3"/>
      <c r="JKH920" s="3"/>
      <c r="JKI920" s="3"/>
      <c r="JKJ920" s="3"/>
      <c r="JKK920" s="3"/>
      <c r="JKL920" s="3"/>
      <c r="JKM920" s="3"/>
      <c r="JKN920" s="3"/>
      <c r="JKO920" s="3"/>
      <c r="JKP920" s="3"/>
      <c r="JKQ920" s="3"/>
      <c r="JKR920" s="3"/>
      <c r="JKS920" s="3"/>
      <c r="JKT920" s="3"/>
      <c r="JKU920" s="3"/>
      <c r="JKV920" s="3"/>
      <c r="JKW920" s="3"/>
      <c r="JKX920" s="3"/>
      <c r="JKY920" s="3"/>
      <c r="JKZ920" s="3"/>
      <c r="JLA920" s="3"/>
      <c r="JLB920" s="3"/>
      <c r="JLC920" s="3"/>
      <c r="JLD920" s="3"/>
      <c r="JLE920" s="3"/>
      <c r="JLF920" s="3"/>
      <c r="JLG920" s="3"/>
      <c r="JLH920" s="3"/>
      <c r="JLI920" s="3"/>
      <c r="JLJ920" s="3"/>
      <c r="JLK920" s="3"/>
      <c r="JLL920" s="3"/>
      <c r="JLM920" s="3"/>
      <c r="JLN920" s="3"/>
      <c r="JLO920" s="3"/>
      <c r="JLP920" s="3"/>
      <c r="JLQ920" s="3"/>
      <c r="JLR920" s="3"/>
      <c r="JLS920" s="3"/>
      <c r="JLT920" s="3"/>
      <c r="JLU920" s="3"/>
      <c r="JLV920" s="3"/>
      <c r="JLW920" s="3"/>
      <c r="JLX920" s="3"/>
      <c r="JLY920" s="3"/>
      <c r="JLZ920" s="3"/>
      <c r="JMA920" s="3"/>
      <c r="JMB920" s="3"/>
      <c r="JMC920" s="3"/>
      <c r="JMD920" s="3"/>
      <c r="JME920" s="3"/>
      <c r="JMF920" s="3"/>
      <c r="JMG920" s="3"/>
      <c r="JMH920" s="3"/>
      <c r="JMI920" s="3"/>
      <c r="JMJ920" s="3"/>
      <c r="JMK920" s="3"/>
      <c r="JML920" s="3"/>
      <c r="JMM920" s="3"/>
      <c r="JMN920" s="3"/>
      <c r="JMO920" s="3"/>
      <c r="JMP920" s="3"/>
      <c r="JMQ920" s="3"/>
      <c r="JMR920" s="3"/>
      <c r="JMS920" s="3"/>
      <c r="JMT920" s="3"/>
      <c r="JMU920" s="3"/>
      <c r="JMV920" s="3"/>
      <c r="JMW920" s="3"/>
      <c r="JMX920" s="3"/>
      <c r="JMY920" s="3"/>
      <c r="JMZ920" s="3"/>
      <c r="JNA920" s="3"/>
      <c r="JNB920" s="3"/>
      <c r="JNC920" s="3"/>
      <c r="JND920" s="3"/>
      <c r="JNE920" s="3"/>
      <c r="JNF920" s="3"/>
      <c r="JNG920" s="3"/>
      <c r="JNH920" s="3"/>
      <c r="JNI920" s="3"/>
      <c r="JNJ920" s="3"/>
      <c r="JNK920" s="3"/>
      <c r="JNL920" s="3"/>
      <c r="JNM920" s="3"/>
      <c r="JNN920" s="3"/>
      <c r="JNO920" s="3"/>
      <c r="JNP920" s="3"/>
      <c r="JNQ920" s="3"/>
      <c r="JNR920" s="3"/>
      <c r="JNS920" s="3"/>
      <c r="JNT920" s="3"/>
      <c r="JNU920" s="3"/>
      <c r="JNV920" s="3"/>
      <c r="JNW920" s="3"/>
      <c r="JNX920" s="3"/>
      <c r="JNY920" s="3"/>
      <c r="JNZ920" s="3"/>
      <c r="JOA920" s="3"/>
      <c r="JOB920" s="3"/>
      <c r="JOC920" s="3"/>
      <c r="JOD920" s="3"/>
      <c r="JOE920" s="3"/>
      <c r="JOF920" s="3"/>
      <c r="JOG920" s="3"/>
      <c r="JOH920" s="3"/>
      <c r="JOI920" s="3"/>
      <c r="JOJ920" s="3"/>
      <c r="JOK920" s="3"/>
      <c r="JOL920" s="3"/>
      <c r="JOM920" s="3"/>
      <c r="JON920" s="3"/>
      <c r="JOO920" s="3"/>
      <c r="JOP920" s="3"/>
      <c r="JOQ920" s="3"/>
      <c r="JOR920" s="3"/>
      <c r="JOS920" s="3"/>
      <c r="JOT920" s="3"/>
      <c r="JOU920" s="3"/>
      <c r="JOV920" s="3"/>
      <c r="JOW920" s="3"/>
      <c r="JOX920" s="3"/>
      <c r="JOY920" s="3"/>
      <c r="JOZ920" s="3"/>
      <c r="JPA920" s="3"/>
      <c r="JPB920" s="3"/>
      <c r="JPC920" s="3"/>
      <c r="JPD920" s="3"/>
      <c r="JPE920" s="3"/>
      <c r="JPF920" s="3"/>
      <c r="JPG920" s="3"/>
      <c r="JPH920" s="3"/>
      <c r="JPI920" s="3"/>
      <c r="JPJ920" s="3"/>
      <c r="JPK920" s="3"/>
      <c r="JPL920" s="3"/>
      <c r="JPM920" s="3"/>
      <c r="JPN920" s="3"/>
      <c r="JPO920" s="3"/>
      <c r="JPP920" s="3"/>
      <c r="JPQ920" s="3"/>
      <c r="JPR920" s="3"/>
      <c r="JPS920" s="3"/>
      <c r="JPT920" s="3"/>
      <c r="JPU920" s="3"/>
      <c r="JPV920" s="3"/>
      <c r="JPW920" s="3"/>
      <c r="JPX920" s="3"/>
      <c r="JPY920" s="3"/>
      <c r="JPZ920" s="3"/>
      <c r="JQA920" s="3"/>
      <c r="JQB920" s="3"/>
      <c r="JQC920" s="3"/>
      <c r="JQD920" s="3"/>
      <c r="JQE920" s="3"/>
      <c r="JQF920" s="3"/>
      <c r="JQG920" s="3"/>
      <c r="JQH920" s="3"/>
      <c r="JQI920" s="3"/>
      <c r="JQJ920" s="3"/>
      <c r="JQK920" s="3"/>
      <c r="JQL920" s="3"/>
      <c r="JQM920" s="3"/>
      <c r="JQN920" s="3"/>
      <c r="JQO920" s="3"/>
      <c r="JQP920" s="3"/>
      <c r="JQQ920" s="3"/>
      <c r="JQR920" s="3"/>
      <c r="JQS920" s="3"/>
      <c r="JQT920" s="3"/>
      <c r="JQU920" s="3"/>
      <c r="JQV920" s="3"/>
      <c r="JQW920" s="3"/>
      <c r="JQX920" s="3"/>
      <c r="JQY920" s="3"/>
      <c r="JQZ920" s="3"/>
      <c r="JRA920" s="3"/>
      <c r="JRB920" s="3"/>
      <c r="JRC920" s="3"/>
      <c r="JRD920" s="3"/>
      <c r="JRE920" s="3"/>
      <c r="JRF920" s="3"/>
      <c r="JRG920" s="3"/>
      <c r="JRH920" s="3"/>
      <c r="JRI920" s="3"/>
      <c r="JRJ920" s="3"/>
      <c r="JRK920" s="3"/>
      <c r="JRL920" s="3"/>
      <c r="JRM920" s="3"/>
      <c r="JRN920" s="3"/>
      <c r="JRO920" s="3"/>
      <c r="JRP920" s="3"/>
      <c r="JRQ920" s="3"/>
      <c r="JRR920" s="3"/>
      <c r="JRS920" s="3"/>
      <c r="JRT920" s="3"/>
      <c r="JRU920" s="3"/>
      <c r="JRV920" s="3"/>
      <c r="JRW920" s="3"/>
      <c r="JRX920" s="3"/>
      <c r="JRY920" s="3"/>
      <c r="JRZ920" s="3"/>
      <c r="JSA920" s="3"/>
      <c r="JSB920" s="3"/>
      <c r="JSC920" s="3"/>
      <c r="JSD920" s="3"/>
      <c r="JSE920" s="3"/>
      <c r="JSF920" s="3"/>
      <c r="JSG920" s="3"/>
      <c r="JSH920" s="3"/>
      <c r="JSI920" s="3"/>
      <c r="JSJ920" s="3"/>
      <c r="JSK920" s="3"/>
      <c r="JSL920" s="3"/>
      <c r="JSM920" s="3"/>
      <c r="JSN920" s="3"/>
      <c r="JSO920" s="3"/>
      <c r="JSP920" s="3"/>
      <c r="JSQ920" s="3"/>
      <c r="JSR920" s="3"/>
      <c r="JSS920" s="3"/>
      <c r="JST920" s="3"/>
      <c r="JSU920" s="3"/>
      <c r="JSV920" s="3"/>
      <c r="JSW920" s="3"/>
      <c r="JSX920" s="3"/>
      <c r="JSY920" s="3"/>
      <c r="JSZ920" s="3"/>
      <c r="JTA920" s="3"/>
      <c r="JTB920" s="3"/>
      <c r="JTC920" s="3"/>
      <c r="JTD920" s="3"/>
      <c r="JTE920" s="3"/>
      <c r="JTF920" s="3"/>
      <c r="JTG920" s="3"/>
      <c r="JTH920" s="3"/>
      <c r="JTI920" s="3"/>
      <c r="JTJ920" s="3"/>
      <c r="JTK920" s="3"/>
      <c r="JTL920" s="3"/>
      <c r="JTM920" s="3"/>
      <c r="JTN920" s="3"/>
      <c r="JTO920" s="3"/>
      <c r="JTP920" s="3"/>
      <c r="JTQ920" s="3"/>
      <c r="JTR920" s="3"/>
      <c r="JTS920" s="3"/>
      <c r="JTT920" s="3"/>
      <c r="JTU920" s="3"/>
      <c r="JTV920" s="3"/>
      <c r="JTW920" s="3"/>
      <c r="JTX920" s="3"/>
      <c r="JTY920" s="3"/>
      <c r="JTZ920" s="3"/>
      <c r="JUA920" s="3"/>
      <c r="JUB920" s="3"/>
      <c r="JUC920" s="3"/>
      <c r="JUD920" s="3"/>
      <c r="JUE920" s="3"/>
      <c r="JUF920" s="3"/>
      <c r="JUG920" s="3"/>
      <c r="JUH920" s="3"/>
      <c r="JUI920" s="3"/>
      <c r="JUJ920" s="3"/>
      <c r="JUK920" s="3"/>
      <c r="JUL920" s="3"/>
      <c r="JUM920" s="3"/>
      <c r="JUN920" s="3"/>
      <c r="JUO920" s="3"/>
      <c r="JUP920" s="3"/>
      <c r="JUQ920" s="3"/>
      <c r="JUR920" s="3"/>
      <c r="JUS920" s="3"/>
      <c r="JUT920" s="3"/>
      <c r="JUU920" s="3"/>
      <c r="JUV920" s="3"/>
      <c r="JUW920" s="3"/>
      <c r="JUX920" s="3"/>
      <c r="JUY920" s="3"/>
      <c r="JUZ920" s="3"/>
      <c r="JVA920" s="3"/>
      <c r="JVB920" s="3"/>
      <c r="JVC920" s="3"/>
      <c r="JVD920" s="3"/>
      <c r="JVE920" s="3"/>
      <c r="JVF920" s="3"/>
      <c r="JVG920" s="3"/>
      <c r="JVH920" s="3"/>
      <c r="JVI920" s="3"/>
      <c r="JVJ920" s="3"/>
      <c r="JVK920" s="3"/>
      <c r="JVL920" s="3"/>
      <c r="JVM920" s="3"/>
      <c r="JVN920" s="3"/>
      <c r="JVO920" s="3"/>
      <c r="JVP920" s="3"/>
      <c r="JVQ920" s="3"/>
      <c r="JVR920" s="3"/>
      <c r="JVS920" s="3"/>
      <c r="JVT920" s="3"/>
      <c r="JVU920" s="3"/>
      <c r="JVV920" s="3"/>
      <c r="JVW920" s="3"/>
      <c r="JVX920" s="3"/>
      <c r="JVY920" s="3"/>
      <c r="JVZ920" s="3"/>
      <c r="JWA920" s="3"/>
      <c r="JWB920" s="3"/>
      <c r="JWC920" s="3"/>
      <c r="JWD920" s="3"/>
      <c r="JWE920" s="3"/>
      <c r="JWF920" s="3"/>
      <c r="JWG920" s="3"/>
      <c r="JWH920" s="3"/>
      <c r="JWI920" s="3"/>
      <c r="JWJ920" s="3"/>
      <c r="JWK920" s="3"/>
      <c r="JWL920" s="3"/>
      <c r="JWM920" s="3"/>
      <c r="JWN920" s="3"/>
      <c r="JWO920" s="3"/>
      <c r="JWP920" s="3"/>
      <c r="JWQ920" s="3"/>
      <c r="JWR920" s="3"/>
      <c r="JWS920" s="3"/>
      <c r="JWT920" s="3"/>
      <c r="JWU920" s="3"/>
      <c r="JWV920" s="3"/>
      <c r="JWW920" s="3"/>
      <c r="JWX920" s="3"/>
      <c r="JWY920" s="3"/>
      <c r="JWZ920" s="3"/>
      <c r="JXA920" s="3"/>
      <c r="JXB920" s="3"/>
      <c r="JXC920" s="3"/>
      <c r="JXD920" s="3"/>
      <c r="JXE920" s="3"/>
      <c r="JXF920" s="3"/>
      <c r="JXG920" s="3"/>
      <c r="JXH920" s="3"/>
      <c r="JXI920" s="3"/>
      <c r="JXJ920" s="3"/>
      <c r="JXK920" s="3"/>
      <c r="JXL920" s="3"/>
      <c r="JXM920" s="3"/>
      <c r="JXN920" s="3"/>
      <c r="JXO920" s="3"/>
      <c r="JXP920" s="3"/>
      <c r="JXQ920" s="3"/>
      <c r="JXR920" s="3"/>
      <c r="JXS920" s="3"/>
      <c r="JXT920" s="3"/>
      <c r="JXU920" s="3"/>
      <c r="JXV920" s="3"/>
      <c r="JXW920" s="3"/>
      <c r="JXX920" s="3"/>
      <c r="JXY920" s="3"/>
      <c r="JXZ920" s="3"/>
      <c r="JYA920" s="3"/>
      <c r="JYB920" s="3"/>
      <c r="JYC920" s="3"/>
      <c r="JYD920" s="3"/>
      <c r="JYE920" s="3"/>
      <c r="JYF920" s="3"/>
      <c r="JYG920" s="3"/>
      <c r="JYH920" s="3"/>
      <c r="JYI920" s="3"/>
      <c r="JYJ920" s="3"/>
      <c r="JYK920" s="3"/>
      <c r="JYL920" s="3"/>
      <c r="JYM920" s="3"/>
      <c r="JYN920" s="3"/>
      <c r="JYO920" s="3"/>
      <c r="JYP920" s="3"/>
      <c r="JYQ920" s="3"/>
      <c r="JYR920" s="3"/>
      <c r="JYS920" s="3"/>
      <c r="JYT920" s="3"/>
      <c r="JYU920" s="3"/>
      <c r="JYV920" s="3"/>
      <c r="JYW920" s="3"/>
      <c r="JYX920" s="3"/>
      <c r="JYY920" s="3"/>
      <c r="JYZ920" s="3"/>
      <c r="JZA920" s="3"/>
      <c r="JZB920" s="3"/>
      <c r="JZC920" s="3"/>
      <c r="JZD920" s="3"/>
      <c r="JZE920" s="3"/>
      <c r="JZF920" s="3"/>
      <c r="JZG920" s="3"/>
      <c r="JZH920" s="3"/>
      <c r="JZI920" s="3"/>
      <c r="JZJ920" s="3"/>
      <c r="JZK920" s="3"/>
      <c r="JZL920" s="3"/>
      <c r="JZM920" s="3"/>
      <c r="JZN920" s="3"/>
      <c r="JZO920" s="3"/>
      <c r="JZP920" s="3"/>
      <c r="JZQ920" s="3"/>
      <c r="JZR920" s="3"/>
      <c r="JZS920" s="3"/>
      <c r="JZT920" s="3"/>
      <c r="JZU920" s="3"/>
      <c r="JZV920" s="3"/>
      <c r="JZW920" s="3"/>
      <c r="JZX920" s="3"/>
      <c r="JZY920" s="3"/>
      <c r="JZZ920" s="3"/>
      <c r="KAA920" s="3"/>
      <c r="KAB920" s="3"/>
      <c r="KAC920" s="3"/>
      <c r="KAD920" s="3"/>
      <c r="KAE920" s="3"/>
      <c r="KAF920" s="3"/>
      <c r="KAG920" s="3"/>
      <c r="KAH920" s="3"/>
      <c r="KAI920" s="3"/>
      <c r="KAJ920" s="3"/>
      <c r="KAK920" s="3"/>
      <c r="KAL920" s="3"/>
      <c r="KAM920" s="3"/>
      <c r="KAN920" s="3"/>
      <c r="KAO920" s="3"/>
      <c r="KAP920" s="3"/>
      <c r="KAQ920" s="3"/>
      <c r="KAR920" s="3"/>
      <c r="KAS920" s="3"/>
      <c r="KAT920" s="3"/>
      <c r="KAU920" s="3"/>
      <c r="KAV920" s="3"/>
      <c r="KAW920" s="3"/>
      <c r="KAX920" s="3"/>
      <c r="KAY920" s="3"/>
      <c r="KAZ920" s="3"/>
      <c r="KBA920" s="3"/>
      <c r="KBB920" s="3"/>
      <c r="KBC920" s="3"/>
      <c r="KBD920" s="3"/>
      <c r="KBE920" s="3"/>
      <c r="KBF920" s="3"/>
      <c r="KBG920" s="3"/>
      <c r="KBH920" s="3"/>
      <c r="KBI920" s="3"/>
      <c r="KBJ920" s="3"/>
      <c r="KBK920" s="3"/>
      <c r="KBL920" s="3"/>
      <c r="KBM920" s="3"/>
      <c r="KBN920" s="3"/>
      <c r="KBO920" s="3"/>
      <c r="KBP920" s="3"/>
      <c r="KBQ920" s="3"/>
      <c r="KBR920" s="3"/>
      <c r="KBS920" s="3"/>
      <c r="KBT920" s="3"/>
      <c r="KBU920" s="3"/>
      <c r="KBV920" s="3"/>
      <c r="KBW920" s="3"/>
      <c r="KBX920" s="3"/>
      <c r="KBY920" s="3"/>
      <c r="KBZ920" s="3"/>
      <c r="KCA920" s="3"/>
      <c r="KCB920" s="3"/>
      <c r="KCC920" s="3"/>
      <c r="KCD920" s="3"/>
      <c r="KCE920" s="3"/>
      <c r="KCF920" s="3"/>
      <c r="KCG920" s="3"/>
      <c r="KCH920" s="3"/>
      <c r="KCI920" s="3"/>
      <c r="KCJ920" s="3"/>
      <c r="KCK920" s="3"/>
      <c r="KCL920" s="3"/>
      <c r="KCM920" s="3"/>
      <c r="KCN920" s="3"/>
      <c r="KCO920" s="3"/>
      <c r="KCP920" s="3"/>
      <c r="KCQ920" s="3"/>
      <c r="KCR920" s="3"/>
      <c r="KCS920" s="3"/>
      <c r="KCT920" s="3"/>
      <c r="KCU920" s="3"/>
      <c r="KCV920" s="3"/>
      <c r="KCW920" s="3"/>
      <c r="KCX920" s="3"/>
      <c r="KCY920" s="3"/>
      <c r="KCZ920" s="3"/>
      <c r="KDA920" s="3"/>
      <c r="KDB920" s="3"/>
      <c r="KDC920" s="3"/>
      <c r="KDD920" s="3"/>
      <c r="KDE920" s="3"/>
      <c r="KDF920" s="3"/>
      <c r="KDG920" s="3"/>
      <c r="KDH920" s="3"/>
      <c r="KDI920" s="3"/>
      <c r="KDJ920" s="3"/>
      <c r="KDK920" s="3"/>
      <c r="KDL920" s="3"/>
      <c r="KDM920" s="3"/>
      <c r="KDN920" s="3"/>
      <c r="KDO920" s="3"/>
      <c r="KDP920" s="3"/>
      <c r="KDQ920" s="3"/>
      <c r="KDR920" s="3"/>
      <c r="KDS920" s="3"/>
      <c r="KDT920" s="3"/>
      <c r="KDU920" s="3"/>
      <c r="KDV920" s="3"/>
      <c r="KDW920" s="3"/>
      <c r="KDX920" s="3"/>
      <c r="KDY920" s="3"/>
      <c r="KDZ920" s="3"/>
      <c r="KEA920" s="3"/>
      <c r="KEB920" s="3"/>
      <c r="KEC920" s="3"/>
      <c r="KED920" s="3"/>
      <c r="KEE920" s="3"/>
      <c r="KEF920" s="3"/>
      <c r="KEG920" s="3"/>
      <c r="KEH920" s="3"/>
      <c r="KEI920" s="3"/>
      <c r="KEJ920" s="3"/>
      <c r="KEK920" s="3"/>
      <c r="KEL920" s="3"/>
      <c r="KEM920" s="3"/>
      <c r="KEN920" s="3"/>
      <c r="KEO920" s="3"/>
      <c r="KEP920" s="3"/>
      <c r="KEQ920" s="3"/>
      <c r="KER920" s="3"/>
      <c r="KES920" s="3"/>
      <c r="KET920" s="3"/>
      <c r="KEU920" s="3"/>
      <c r="KEV920" s="3"/>
      <c r="KEW920" s="3"/>
      <c r="KEX920" s="3"/>
      <c r="KEY920" s="3"/>
      <c r="KEZ920" s="3"/>
      <c r="KFA920" s="3"/>
      <c r="KFB920" s="3"/>
      <c r="KFC920" s="3"/>
      <c r="KFD920" s="3"/>
      <c r="KFE920" s="3"/>
      <c r="KFF920" s="3"/>
      <c r="KFG920" s="3"/>
      <c r="KFH920" s="3"/>
      <c r="KFI920" s="3"/>
      <c r="KFJ920" s="3"/>
      <c r="KFK920" s="3"/>
      <c r="KFL920" s="3"/>
      <c r="KFM920" s="3"/>
      <c r="KFN920" s="3"/>
      <c r="KFO920" s="3"/>
      <c r="KFP920" s="3"/>
      <c r="KFQ920" s="3"/>
      <c r="KFR920" s="3"/>
      <c r="KFS920" s="3"/>
      <c r="KFT920" s="3"/>
      <c r="KFU920" s="3"/>
      <c r="KFV920" s="3"/>
      <c r="KFW920" s="3"/>
      <c r="KFX920" s="3"/>
      <c r="KFY920" s="3"/>
      <c r="KFZ920" s="3"/>
      <c r="KGA920" s="3"/>
      <c r="KGB920" s="3"/>
      <c r="KGC920" s="3"/>
      <c r="KGD920" s="3"/>
      <c r="KGE920" s="3"/>
      <c r="KGF920" s="3"/>
      <c r="KGG920" s="3"/>
      <c r="KGH920" s="3"/>
      <c r="KGI920" s="3"/>
      <c r="KGJ920" s="3"/>
      <c r="KGK920" s="3"/>
      <c r="KGL920" s="3"/>
      <c r="KGM920" s="3"/>
      <c r="KGN920" s="3"/>
      <c r="KGO920" s="3"/>
      <c r="KGP920" s="3"/>
      <c r="KGQ920" s="3"/>
      <c r="KGR920" s="3"/>
      <c r="KGS920" s="3"/>
      <c r="KGT920" s="3"/>
      <c r="KGU920" s="3"/>
      <c r="KGV920" s="3"/>
      <c r="KGW920" s="3"/>
      <c r="KGX920" s="3"/>
      <c r="KGY920" s="3"/>
      <c r="KGZ920" s="3"/>
      <c r="KHA920" s="3"/>
      <c r="KHB920" s="3"/>
      <c r="KHC920" s="3"/>
      <c r="KHD920" s="3"/>
      <c r="KHE920" s="3"/>
      <c r="KHF920" s="3"/>
      <c r="KHG920" s="3"/>
      <c r="KHH920" s="3"/>
      <c r="KHI920" s="3"/>
      <c r="KHJ920" s="3"/>
      <c r="KHK920" s="3"/>
      <c r="KHL920" s="3"/>
      <c r="KHM920" s="3"/>
      <c r="KHN920" s="3"/>
      <c r="KHO920" s="3"/>
      <c r="KHP920" s="3"/>
      <c r="KHQ920" s="3"/>
      <c r="KHR920" s="3"/>
      <c r="KHS920" s="3"/>
      <c r="KHT920" s="3"/>
      <c r="KHU920" s="3"/>
      <c r="KHV920" s="3"/>
      <c r="KHW920" s="3"/>
      <c r="KHX920" s="3"/>
      <c r="KHY920" s="3"/>
      <c r="KHZ920" s="3"/>
      <c r="KIA920" s="3"/>
      <c r="KIB920" s="3"/>
      <c r="KIC920" s="3"/>
      <c r="KID920" s="3"/>
      <c r="KIE920" s="3"/>
      <c r="KIF920" s="3"/>
      <c r="KIG920" s="3"/>
      <c r="KIH920" s="3"/>
      <c r="KII920" s="3"/>
      <c r="KIJ920" s="3"/>
      <c r="KIK920" s="3"/>
      <c r="KIL920" s="3"/>
      <c r="KIM920" s="3"/>
      <c r="KIN920" s="3"/>
      <c r="KIO920" s="3"/>
      <c r="KIP920" s="3"/>
      <c r="KIQ920" s="3"/>
      <c r="KIR920" s="3"/>
      <c r="KIS920" s="3"/>
      <c r="KIT920" s="3"/>
      <c r="KIU920" s="3"/>
      <c r="KIV920" s="3"/>
      <c r="KIW920" s="3"/>
      <c r="KIX920" s="3"/>
      <c r="KIY920" s="3"/>
      <c r="KIZ920" s="3"/>
      <c r="KJA920" s="3"/>
      <c r="KJB920" s="3"/>
      <c r="KJC920" s="3"/>
      <c r="KJD920" s="3"/>
      <c r="KJE920" s="3"/>
      <c r="KJF920" s="3"/>
      <c r="KJG920" s="3"/>
      <c r="KJH920" s="3"/>
      <c r="KJI920" s="3"/>
      <c r="KJJ920" s="3"/>
      <c r="KJK920" s="3"/>
      <c r="KJL920" s="3"/>
      <c r="KJM920" s="3"/>
      <c r="KJN920" s="3"/>
      <c r="KJO920" s="3"/>
      <c r="KJP920" s="3"/>
      <c r="KJQ920" s="3"/>
      <c r="KJR920" s="3"/>
      <c r="KJS920" s="3"/>
      <c r="KJT920" s="3"/>
      <c r="KJU920" s="3"/>
      <c r="KJV920" s="3"/>
      <c r="KJW920" s="3"/>
      <c r="KJX920" s="3"/>
      <c r="KJY920" s="3"/>
      <c r="KJZ920" s="3"/>
      <c r="KKA920" s="3"/>
      <c r="KKB920" s="3"/>
      <c r="KKC920" s="3"/>
      <c r="KKD920" s="3"/>
      <c r="KKE920" s="3"/>
      <c r="KKF920" s="3"/>
      <c r="KKG920" s="3"/>
      <c r="KKH920" s="3"/>
      <c r="KKI920" s="3"/>
      <c r="KKJ920" s="3"/>
      <c r="KKK920" s="3"/>
      <c r="KKL920" s="3"/>
      <c r="KKM920" s="3"/>
      <c r="KKN920" s="3"/>
      <c r="KKO920" s="3"/>
      <c r="KKP920" s="3"/>
      <c r="KKQ920" s="3"/>
      <c r="KKR920" s="3"/>
      <c r="KKS920" s="3"/>
      <c r="KKT920" s="3"/>
      <c r="KKU920" s="3"/>
      <c r="KKV920" s="3"/>
      <c r="KKW920" s="3"/>
      <c r="KKX920" s="3"/>
      <c r="KKY920" s="3"/>
      <c r="KKZ920" s="3"/>
      <c r="KLA920" s="3"/>
      <c r="KLB920" s="3"/>
      <c r="KLC920" s="3"/>
      <c r="KLD920" s="3"/>
      <c r="KLE920" s="3"/>
      <c r="KLF920" s="3"/>
      <c r="KLG920" s="3"/>
      <c r="KLH920" s="3"/>
      <c r="KLI920" s="3"/>
      <c r="KLJ920" s="3"/>
      <c r="KLK920" s="3"/>
      <c r="KLL920" s="3"/>
      <c r="KLM920" s="3"/>
      <c r="KLN920" s="3"/>
      <c r="KLO920" s="3"/>
      <c r="KLP920" s="3"/>
      <c r="KLQ920" s="3"/>
      <c r="KLR920" s="3"/>
      <c r="KLS920" s="3"/>
      <c r="KLT920" s="3"/>
      <c r="KLU920" s="3"/>
      <c r="KLV920" s="3"/>
      <c r="KLW920" s="3"/>
      <c r="KLX920" s="3"/>
      <c r="KLY920" s="3"/>
      <c r="KLZ920" s="3"/>
      <c r="KMA920" s="3"/>
      <c r="KMB920" s="3"/>
      <c r="KMC920" s="3"/>
      <c r="KMD920" s="3"/>
      <c r="KME920" s="3"/>
      <c r="KMF920" s="3"/>
      <c r="KMG920" s="3"/>
      <c r="KMH920" s="3"/>
      <c r="KMI920" s="3"/>
      <c r="KMJ920" s="3"/>
      <c r="KMK920" s="3"/>
      <c r="KML920" s="3"/>
      <c r="KMM920" s="3"/>
      <c r="KMN920" s="3"/>
      <c r="KMO920" s="3"/>
      <c r="KMP920" s="3"/>
      <c r="KMQ920" s="3"/>
      <c r="KMR920" s="3"/>
      <c r="KMS920" s="3"/>
      <c r="KMT920" s="3"/>
      <c r="KMU920" s="3"/>
      <c r="KMV920" s="3"/>
      <c r="KMW920" s="3"/>
      <c r="KMX920" s="3"/>
      <c r="KMY920" s="3"/>
      <c r="KMZ920" s="3"/>
      <c r="KNA920" s="3"/>
      <c r="KNB920" s="3"/>
      <c r="KNC920" s="3"/>
      <c r="KND920" s="3"/>
      <c r="KNE920" s="3"/>
      <c r="KNF920" s="3"/>
      <c r="KNG920" s="3"/>
      <c r="KNH920" s="3"/>
      <c r="KNI920" s="3"/>
      <c r="KNJ920" s="3"/>
      <c r="KNK920" s="3"/>
      <c r="KNL920" s="3"/>
      <c r="KNM920" s="3"/>
      <c r="KNN920" s="3"/>
      <c r="KNO920" s="3"/>
      <c r="KNP920" s="3"/>
      <c r="KNQ920" s="3"/>
      <c r="KNR920" s="3"/>
      <c r="KNS920" s="3"/>
      <c r="KNT920" s="3"/>
      <c r="KNU920" s="3"/>
      <c r="KNV920" s="3"/>
      <c r="KNW920" s="3"/>
      <c r="KNX920" s="3"/>
      <c r="KNY920" s="3"/>
      <c r="KNZ920" s="3"/>
      <c r="KOA920" s="3"/>
      <c r="KOB920" s="3"/>
      <c r="KOC920" s="3"/>
      <c r="KOD920" s="3"/>
      <c r="KOE920" s="3"/>
      <c r="KOF920" s="3"/>
      <c r="KOG920" s="3"/>
      <c r="KOH920" s="3"/>
      <c r="KOI920" s="3"/>
      <c r="KOJ920" s="3"/>
      <c r="KOK920" s="3"/>
      <c r="KOL920" s="3"/>
      <c r="KOM920" s="3"/>
      <c r="KON920" s="3"/>
      <c r="KOO920" s="3"/>
      <c r="KOP920" s="3"/>
      <c r="KOQ920" s="3"/>
      <c r="KOR920" s="3"/>
      <c r="KOS920" s="3"/>
      <c r="KOT920" s="3"/>
      <c r="KOU920" s="3"/>
      <c r="KOV920" s="3"/>
      <c r="KOW920" s="3"/>
      <c r="KOX920" s="3"/>
      <c r="KOY920" s="3"/>
      <c r="KOZ920" s="3"/>
      <c r="KPA920" s="3"/>
      <c r="KPB920" s="3"/>
      <c r="KPC920" s="3"/>
      <c r="KPD920" s="3"/>
      <c r="KPE920" s="3"/>
      <c r="KPF920" s="3"/>
      <c r="KPG920" s="3"/>
      <c r="KPH920" s="3"/>
      <c r="KPI920" s="3"/>
      <c r="KPJ920" s="3"/>
      <c r="KPK920" s="3"/>
      <c r="KPL920" s="3"/>
      <c r="KPM920" s="3"/>
      <c r="KPN920" s="3"/>
      <c r="KPO920" s="3"/>
      <c r="KPP920" s="3"/>
      <c r="KPQ920" s="3"/>
      <c r="KPR920" s="3"/>
      <c r="KPS920" s="3"/>
      <c r="KPT920" s="3"/>
      <c r="KPU920" s="3"/>
      <c r="KPV920" s="3"/>
      <c r="KPW920" s="3"/>
      <c r="KPX920" s="3"/>
      <c r="KPY920" s="3"/>
      <c r="KPZ920" s="3"/>
      <c r="KQA920" s="3"/>
      <c r="KQB920" s="3"/>
      <c r="KQC920" s="3"/>
      <c r="KQD920" s="3"/>
      <c r="KQE920" s="3"/>
      <c r="KQF920" s="3"/>
      <c r="KQG920" s="3"/>
      <c r="KQH920" s="3"/>
      <c r="KQI920" s="3"/>
      <c r="KQJ920" s="3"/>
      <c r="KQK920" s="3"/>
      <c r="KQL920" s="3"/>
      <c r="KQM920" s="3"/>
      <c r="KQN920" s="3"/>
      <c r="KQO920" s="3"/>
      <c r="KQP920" s="3"/>
      <c r="KQQ920" s="3"/>
      <c r="KQR920" s="3"/>
      <c r="KQS920" s="3"/>
      <c r="KQT920" s="3"/>
      <c r="KQU920" s="3"/>
      <c r="KQV920" s="3"/>
      <c r="KQW920" s="3"/>
      <c r="KQX920" s="3"/>
      <c r="KQY920" s="3"/>
      <c r="KQZ920" s="3"/>
      <c r="KRA920" s="3"/>
      <c r="KRB920" s="3"/>
      <c r="KRC920" s="3"/>
      <c r="KRD920" s="3"/>
      <c r="KRE920" s="3"/>
      <c r="KRF920" s="3"/>
      <c r="KRG920" s="3"/>
      <c r="KRH920" s="3"/>
      <c r="KRI920" s="3"/>
      <c r="KRJ920" s="3"/>
      <c r="KRK920" s="3"/>
      <c r="KRL920" s="3"/>
      <c r="KRM920" s="3"/>
      <c r="KRN920" s="3"/>
      <c r="KRO920" s="3"/>
      <c r="KRP920" s="3"/>
      <c r="KRQ920" s="3"/>
      <c r="KRR920" s="3"/>
      <c r="KRS920" s="3"/>
      <c r="KRT920" s="3"/>
      <c r="KRU920" s="3"/>
      <c r="KRV920" s="3"/>
      <c r="KRW920" s="3"/>
      <c r="KRX920" s="3"/>
      <c r="KRY920" s="3"/>
      <c r="KRZ920" s="3"/>
      <c r="KSA920" s="3"/>
      <c r="KSB920" s="3"/>
      <c r="KSC920" s="3"/>
      <c r="KSD920" s="3"/>
      <c r="KSE920" s="3"/>
      <c r="KSF920" s="3"/>
      <c r="KSG920" s="3"/>
      <c r="KSH920" s="3"/>
      <c r="KSI920" s="3"/>
      <c r="KSJ920" s="3"/>
      <c r="KSK920" s="3"/>
      <c r="KSL920" s="3"/>
      <c r="KSM920" s="3"/>
      <c r="KSN920" s="3"/>
      <c r="KSO920" s="3"/>
      <c r="KSP920" s="3"/>
      <c r="KSQ920" s="3"/>
      <c r="KSR920" s="3"/>
      <c r="KSS920" s="3"/>
      <c r="KST920" s="3"/>
      <c r="KSU920" s="3"/>
      <c r="KSV920" s="3"/>
      <c r="KSW920" s="3"/>
      <c r="KSX920" s="3"/>
      <c r="KSY920" s="3"/>
      <c r="KSZ920" s="3"/>
      <c r="KTA920" s="3"/>
      <c r="KTB920" s="3"/>
      <c r="KTC920" s="3"/>
      <c r="KTD920" s="3"/>
      <c r="KTE920" s="3"/>
      <c r="KTF920" s="3"/>
      <c r="KTG920" s="3"/>
      <c r="KTH920" s="3"/>
      <c r="KTI920" s="3"/>
      <c r="KTJ920" s="3"/>
      <c r="KTK920" s="3"/>
      <c r="KTL920" s="3"/>
      <c r="KTM920" s="3"/>
      <c r="KTN920" s="3"/>
      <c r="KTO920" s="3"/>
      <c r="KTP920" s="3"/>
      <c r="KTQ920" s="3"/>
      <c r="KTR920" s="3"/>
      <c r="KTS920" s="3"/>
      <c r="KTT920" s="3"/>
      <c r="KTU920" s="3"/>
      <c r="KTV920" s="3"/>
      <c r="KTW920" s="3"/>
      <c r="KTX920" s="3"/>
      <c r="KTY920" s="3"/>
      <c r="KTZ920" s="3"/>
      <c r="KUA920" s="3"/>
      <c r="KUB920" s="3"/>
      <c r="KUC920" s="3"/>
      <c r="KUD920" s="3"/>
      <c r="KUE920" s="3"/>
      <c r="KUF920" s="3"/>
      <c r="KUG920" s="3"/>
      <c r="KUH920" s="3"/>
      <c r="KUI920" s="3"/>
      <c r="KUJ920" s="3"/>
      <c r="KUK920" s="3"/>
      <c r="KUL920" s="3"/>
      <c r="KUM920" s="3"/>
      <c r="KUN920" s="3"/>
      <c r="KUO920" s="3"/>
      <c r="KUP920" s="3"/>
      <c r="KUQ920" s="3"/>
      <c r="KUR920" s="3"/>
      <c r="KUS920" s="3"/>
      <c r="KUT920" s="3"/>
      <c r="KUU920" s="3"/>
      <c r="KUV920" s="3"/>
      <c r="KUW920" s="3"/>
      <c r="KUX920" s="3"/>
      <c r="KUY920" s="3"/>
      <c r="KUZ920" s="3"/>
      <c r="KVA920" s="3"/>
      <c r="KVB920" s="3"/>
      <c r="KVC920" s="3"/>
      <c r="KVD920" s="3"/>
      <c r="KVE920" s="3"/>
      <c r="KVF920" s="3"/>
      <c r="KVG920" s="3"/>
      <c r="KVH920" s="3"/>
      <c r="KVI920" s="3"/>
      <c r="KVJ920" s="3"/>
      <c r="KVK920" s="3"/>
      <c r="KVL920" s="3"/>
      <c r="KVM920" s="3"/>
      <c r="KVN920" s="3"/>
      <c r="KVO920" s="3"/>
      <c r="KVP920" s="3"/>
      <c r="KVQ920" s="3"/>
      <c r="KVR920" s="3"/>
      <c r="KVS920" s="3"/>
      <c r="KVT920" s="3"/>
      <c r="KVU920" s="3"/>
      <c r="KVV920" s="3"/>
      <c r="KVW920" s="3"/>
      <c r="KVX920" s="3"/>
      <c r="KVY920" s="3"/>
      <c r="KVZ920" s="3"/>
      <c r="KWA920" s="3"/>
      <c r="KWB920" s="3"/>
      <c r="KWC920" s="3"/>
      <c r="KWD920" s="3"/>
      <c r="KWE920" s="3"/>
      <c r="KWF920" s="3"/>
      <c r="KWG920" s="3"/>
      <c r="KWH920" s="3"/>
      <c r="KWI920" s="3"/>
      <c r="KWJ920" s="3"/>
      <c r="KWK920" s="3"/>
      <c r="KWL920" s="3"/>
      <c r="KWM920" s="3"/>
      <c r="KWN920" s="3"/>
      <c r="KWO920" s="3"/>
      <c r="KWP920" s="3"/>
      <c r="KWQ920" s="3"/>
      <c r="KWR920" s="3"/>
      <c r="KWS920" s="3"/>
      <c r="KWT920" s="3"/>
      <c r="KWU920" s="3"/>
      <c r="KWV920" s="3"/>
      <c r="KWW920" s="3"/>
      <c r="KWX920" s="3"/>
      <c r="KWY920" s="3"/>
      <c r="KWZ920" s="3"/>
      <c r="KXA920" s="3"/>
      <c r="KXB920" s="3"/>
      <c r="KXC920" s="3"/>
      <c r="KXD920" s="3"/>
      <c r="KXE920" s="3"/>
      <c r="KXF920" s="3"/>
      <c r="KXG920" s="3"/>
      <c r="KXH920" s="3"/>
      <c r="KXI920" s="3"/>
      <c r="KXJ920" s="3"/>
      <c r="KXK920" s="3"/>
      <c r="KXL920" s="3"/>
      <c r="KXM920" s="3"/>
      <c r="KXN920" s="3"/>
      <c r="KXO920" s="3"/>
      <c r="KXP920" s="3"/>
      <c r="KXQ920" s="3"/>
      <c r="KXR920" s="3"/>
      <c r="KXS920" s="3"/>
      <c r="KXT920" s="3"/>
      <c r="KXU920" s="3"/>
      <c r="KXV920" s="3"/>
      <c r="KXW920" s="3"/>
      <c r="KXX920" s="3"/>
      <c r="KXY920" s="3"/>
      <c r="KXZ920" s="3"/>
      <c r="KYA920" s="3"/>
      <c r="KYB920" s="3"/>
      <c r="KYC920" s="3"/>
      <c r="KYD920" s="3"/>
      <c r="KYE920" s="3"/>
      <c r="KYF920" s="3"/>
      <c r="KYG920" s="3"/>
      <c r="KYH920" s="3"/>
      <c r="KYI920" s="3"/>
      <c r="KYJ920" s="3"/>
      <c r="KYK920" s="3"/>
      <c r="KYL920" s="3"/>
      <c r="KYM920" s="3"/>
      <c r="KYN920" s="3"/>
      <c r="KYO920" s="3"/>
      <c r="KYP920" s="3"/>
      <c r="KYQ920" s="3"/>
      <c r="KYR920" s="3"/>
      <c r="KYS920" s="3"/>
      <c r="KYT920" s="3"/>
      <c r="KYU920" s="3"/>
      <c r="KYV920" s="3"/>
      <c r="KYW920" s="3"/>
      <c r="KYX920" s="3"/>
      <c r="KYY920" s="3"/>
      <c r="KYZ920" s="3"/>
      <c r="KZA920" s="3"/>
      <c r="KZB920" s="3"/>
      <c r="KZC920" s="3"/>
      <c r="KZD920" s="3"/>
      <c r="KZE920" s="3"/>
      <c r="KZF920" s="3"/>
      <c r="KZG920" s="3"/>
      <c r="KZH920" s="3"/>
      <c r="KZI920" s="3"/>
      <c r="KZJ920" s="3"/>
      <c r="KZK920" s="3"/>
      <c r="KZL920" s="3"/>
      <c r="KZM920" s="3"/>
      <c r="KZN920" s="3"/>
      <c r="KZO920" s="3"/>
      <c r="KZP920" s="3"/>
      <c r="KZQ920" s="3"/>
      <c r="KZR920" s="3"/>
      <c r="KZS920" s="3"/>
      <c r="KZT920" s="3"/>
      <c r="KZU920" s="3"/>
      <c r="KZV920" s="3"/>
      <c r="KZW920" s="3"/>
      <c r="KZX920" s="3"/>
      <c r="KZY920" s="3"/>
      <c r="KZZ920" s="3"/>
      <c r="LAA920" s="3"/>
      <c r="LAB920" s="3"/>
      <c r="LAC920" s="3"/>
      <c r="LAD920" s="3"/>
      <c r="LAE920" s="3"/>
      <c r="LAF920" s="3"/>
      <c r="LAG920" s="3"/>
      <c r="LAH920" s="3"/>
      <c r="LAI920" s="3"/>
      <c r="LAJ920" s="3"/>
      <c r="LAK920" s="3"/>
      <c r="LAL920" s="3"/>
      <c r="LAM920" s="3"/>
      <c r="LAN920" s="3"/>
      <c r="LAO920" s="3"/>
      <c r="LAP920" s="3"/>
      <c r="LAQ920" s="3"/>
      <c r="LAR920" s="3"/>
      <c r="LAS920" s="3"/>
      <c r="LAT920" s="3"/>
      <c r="LAU920" s="3"/>
      <c r="LAV920" s="3"/>
      <c r="LAW920" s="3"/>
      <c r="LAX920" s="3"/>
      <c r="LAY920" s="3"/>
      <c r="LAZ920" s="3"/>
      <c r="LBA920" s="3"/>
      <c r="LBB920" s="3"/>
      <c r="LBC920" s="3"/>
      <c r="LBD920" s="3"/>
      <c r="LBE920" s="3"/>
      <c r="LBF920" s="3"/>
      <c r="LBG920" s="3"/>
      <c r="LBH920" s="3"/>
      <c r="LBI920" s="3"/>
      <c r="LBJ920" s="3"/>
      <c r="LBK920" s="3"/>
      <c r="LBL920" s="3"/>
      <c r="LBM920" s="3"/>
      <c r="LBN920" s="3"/>
      <c r="LBO920" s="3"/>
      <c r="LBP920" s="3"/>
      <c r="LBQ920" s="3"/>
      <c r="LBR920" s="3"/>
      <c r="LBS920" s="3"/>
      <c r="LBT920" s="3"/>
      <c r="LBU920" s="3"/>
      <c r="LBV920" s="3"/>
      <c r="LBW920" s="3"/>
      <c r="LBX920" s="3"/>
      <c r="LBY920" s="3"/>
      <c r="LBZ920" s="3"/>
      <c r="LCA920" s="3"/>
      <c r="LCB920" s="3"/>
      <c r="LCC920" s="3"/>
      <c r="LCD920" s="3"/>
      <c r="LCE920" s="3"/>
      <c r="LCF920" s="3"/>
      <c r="LCG920" s="3"/>
      <c r="LCH920" s="3"/>
      <c r="LCI920" s="3"/>
      <c r="LCJ920" s="3"/>
      <c r="LCK920" s="3"/>
      <c r="LCL920" s="3"/>
      <c r="LCM920" s="3"/>
      <c r="LCN920" s="3"/>
      <c r="LCO920" s="3"/>
      <c r="LCP920" s="3"/>
      <c r="LCQ920" s="3"/>
      <c r="LCR920" s="3"/>
      <c r="LCS920" s="3"/>
      <c r="LCT920" s="3"/>
      <c r="LCU920" s="3"/>
      <c r="LCV920" s="3"/>
      <c r="LCW920" s="3"/>
      <c r="LCX920" s="3"/>
      <c r="LCY920" s="3"/>
      <c r="LCZ920" s="3"/>
      <c r="LDA920" s="3"/>
      <c r="LDB920" s="3"/>
      <c r="LDC920" s="3"/>
      <c r="LDD920" s="3"/>
      <c r="LDE920" s="3"/>
      <c r="LDF920" s="3"/>
      <c r="LDG920" s="3"/>
      <c r="LDH920" s="3"/>
      <c r="LDI920" s="3"/>
      <c r="LDJ920" s="3"/>
      <c r="LDK920" s="3"/>
      <c r="LDL920" s="3"/>
      <c r="LDM920" s="3"/>
      <c r="LDN920" s="3"/>
      <c r="LDO920" s="3"/>
      <c r="LDP920" s="3"/>
      <c r="LDQ920" s="3"/>
      <c r="LDR920" s="3"/>
      <c r="LDS920" s="3"/>
      <c r="LDT920" s="3"/>
      <c r="LDU920" s="3"/>
      <c r="LDV920" s="3"/>
      <c r="LDW920" s="3"/>
      <c r="LDX920" s="3"/>
      <c r="LDY920" s="3"/>
      <c r="LDZ920" s="3"/>
      <c r="LEA920" s="3"/>
      <c r="LEB920" s="3"/>
      <c r="LEC920" s="3"/>
      <c r="LED920" s="3"/>
      <c r="LEE920" s="3"/>
      <c r="LEF920" s="3"/>
      <c r="LEG920" s="3"/>
      <c r="LEH920" s="3"/>
      <c r="LEI920" s="3"/>
      <c r="LEJ920" s="3"/>
      <c r="LEK920" s="3"/>
      <c r="LEL920" s="3"/>
      <c r="LEM920" s="3"/>
      <c r="LEN920" s="3"/>
      <c r="LEO920" s="3"/>
      <c r="LEP920" s="3"/>
      <c r="LEQ920" s="3"/>
      <c r="LER920" s="3"/>
      <c r="LES920" s="3"/>
      <c r="LET920" s="3"/>
      <c r="LEU920" s="3"/>
      <c r="LEV920" s="3"/>
      <c r="LEW920" s="3"/>
      <c r="LEX920" s="3"/>
      <c r="LEY920" s="3"/>
      <c r="LEZ920" s="3"/>
      <c r="LFA920" s="3"/>
      <c r="LFB920" s="3"/>
      <c r="LFC920" s="3"/>
      <c r="LFD920" s="3"/>
      <c r="LFE920" s="3"/>
      <c r="LFF920" s="3"/>
      <c r="LFG920" s="3"/>
      <c r="LFH920" s="3"/>
      <c r="LFI920" s="3"/>
      <c r="LFJ920" s="3"/>
      <c r="LFK920" s="3"/>
      <c r="LFL920" s="3"/>
      <c r="LFM920" s="3"/>
      <c r="LFN920" s="3"/>
      <c r="LFO920" s="3"/>
      <c r="LFP920" s="3"/>
      <c r="LFQ920" s="3"/>
      <c r="LFR920" s="3"/>
      <c r="LFS920" s="3"/>
      <c r="LFT920" s="3"/>
      <c r="LFU920" s="3"/>
      <c r="LFV920" s="3"/>
      <c r="LFW920" s="3"/>
      <c r="LFX920" s="3"/>
      <c r="LFY920" s="3"/>
      <c r="LFZ920" s="3"/>
      <c r="LGA920" s="3"/>
      <c r="LGB920" s="3"/>
      <c r="LGC920" s="3"/>
      <c r="LGD920" s="3"/>
      <c r="LGE920" s="3"/>
      <c r="LGF920" s="3"/>
      <c r="LGG920" s="3"/>
      <c r="LGH920" s="3"/>
      <c r="LGI920" s="3"/>
      <c r="LGJ920" s="3"/>
      <c r="LGK920" s="3"/>
      <c r="LGL920" s="3"/>
      <c r="LGM920" s="3"/>
      <c r="LGN920" s="3"/>
      <c r="LGO920" s="3"/>
      <c r="LGP920" s="3"/>
      <c r="LGQ920" s="3"/>
      <c r="LGR920" s="3"/>
      <c r="LGS920" s="3"/>
      <c r="LGT920" s="3"/>
      <c r="LGU920" s="3"/>
      <c r="LGV920" s="3"/>
      <c r="LGW920" s="3"/>
      <c r="LGX920" s="3"/>
      <c r="LGY920" s="3"/>
      <c r="LGZ920" s="3"/>
      <c r="LHA920" s="3"/>
      <c r="LHB920" s="3"/>
      <c r="LHC920" s="3"/>
      <c r="LHD920" s="3"/>
      <c r="LHE920" s="3"/>
      <c r="LHF920" s="3"/>
      <c r="LHG920" s="3"/>
      <c r="LHH920" s="3"/>
      <c r="LHI920" s="3"/>
      <c r="LHJ920" s="3"/>
      <c r="LHK920" s="3"/>
      <c r="LHL920" s="3"/>
      <c r="LHM920" s="3"/>
      <c r="LHN920" s="3"/>
      <c r="LHO920" s="3"/>
      <c r="LHP920" s="3"/>
      <c r="LHQ920" s="3"/>
      <c r="LHR920" s="3"/>
      <c r="LHS920" s="3"/>
      <c r="LHT920" s="3"/>
      <c r="LHU920" s="3"/>
      <c r="LHV920" s="3"/>
      <c r="LHW920" s="3"/>
      <c r="LHX920" s="3"/>
      <c r="LHY920" s="3"/>
      <c r="LHZ920" s="3"/>
      <c r="LIA920" s="3"/>
      <c r="LIB920" s="3"/>
      <c r="LIC920" s="3"/>
      <c r="LID920" s="3"/>
      <c r="LIE920" s="3"/>
      <c r="LIF920" s="3"/>
      <c r="LIG920" s="3"/>
      <c r="LIH920" s="3"/>
      <c r="LII920" s="3"/>
      <c r="LIJ920" s="3"/>
      <c r="LIK920" s="3"/>
      <c r="LIL920" s="3"/>
      <c r="LIM920" s="3"/>
      <c r="LIN920" s="3"/>
      <c r="LIO920" s="3"/>
      <c r="LIP920" s="3"/>
      <c r="LIQ920" s="3"/>
      <c r="LIR920" s="3"/>
      <c r="LIS920" s="3"/>
      <c r="LIT920" s="3"/>
      <c r="LIU920" s="3"/>
      <c r="LIV920" s="3"/>
      <c r="LIW920" s="3"/>
      <c r="LIX920" s="3"/>
      <c r="LIY920" s="3"/>
      <c r="LIZ920" s="3"/>
      <c r="LJA920" s="3"/>
      <c r="LJB920" s="3"/>
      <c r="LJC920" s="3"/>
      <c r="LJD920" s="3"/>
      <c r="LJE920" s="3"/>
      <c r="LJF920" s="3"/>
      <c r="LJG920" s="3"/>
      <c r="LJH920" s="3"/>
      <c r="LJI920" s="3"/>
      <c r="LJJ920" s="3"/>
      <c r="LJK920" s="3"/>
      <c r="LJL920" s="3"/>
      <c r="LJM920" s="3"/>
      <c r="LJN920" s="3"/>
      <c r="LJO920" s="3"/>
      <c r="LJP920" s="3"/>
      <c r="LJQ920" s="3"/>
      <c r="LJR920" s="3"/>
      <c r="LJS920" s="3"/>
      <c r="LJT920" s="3"/>
      <c r="LJU920" s="3"/>
      <c r="LJV920" s="3"/>
      <c r="LJW920" s="3"/>
      <c r="LJX920" s="3"/>
      <c r="LJY920" s="3"/>
      <c r="LJZ920" s="3"/>
      <c r="LKA920" s="3"/>
      <c r="LKB920" s="3"/>
      <c r="LKC920" s="3"/>
      <c r="LKD920" s="3"/>
      <c r="LKE920" s="3"/>
      <c r="LKF920" s="3"/>
      <c r="LKG920" s="3"/>
      <c r="LKH920" s="3"/>
      <c r="LKI920" s="3"/>
      <c r="LKJ920" s="3"/>
      <c r="LKK920" s="3"/>
      <c r="LKL920" s="3"/>
      <c r="LKM920" s="3"/>
      <c r="LKN920" s="3"/>
      <c r="LKO920" s="3"/>
      <c r="LKP920" s="3"/>
      <c r="LKQ920" s="3"/>
      <c r="LKR920" s="3"/>
      <c r="LKS920" s="3"/>
      <c r="LKT920" s="3"/>
      <c r="LKU920" s="3"/>
      <c r="LKV920" s="3"/>
      <c r="LKW920" s="3"/>
      <c r="LKX920" s="3"/>
      <c r="LKY920" s="3"/>
      <c r="LKZ920" s="3"/>
      <c r="LLA920" s="3"/>
      <c r="LLB920" s="3"/>
      <c r="LLC920" s="3"/>
      <c r="LLD920" s="3"/>
      <c r="LLE920" s="3"/>
      <c r="LLF920" s="3"/>
      <c r="LLG920" s="3"/>
      <c r="LLH920" s="3"/>
      <c r="LLI920" s="3"/>
      <c r="LLJ920" s="3"/>
      <c r="LLK920" s="3"/>
      <c r="LLL920" s="3"/>
      <c r="LLM920" s="3"/>
      <c r="LLN920" s="3"/>
      <c r="LLO920" s="3"/>
      <c r="LLP920" s="3"/>
      <c r="LLQ920" s="3"/>
      <c r="LLR920" s="3"/>
      <c r="LLS920" s="3"/>
      <c r="LLT920" s="3"/>
      <c r="LLU920" s="3"/>
      <c r="LLV920" s="3"/>
      <c r="LLW920" s="3"/>
      <c r="LLX920" s="3"/>
      <c r="LLY920" s="3"/>
      <c r="LLZ920" s="3"/>
      <c r="LMA920" s="3"/>
      <c r="LMB920" s="3"/>
      <c r="LMC920" s="3"/>
      <c r="LMD920" s="3"/>
      <c r="LME920" s="3"/>
      <c r="LMF920" s="3"/>
      <c r="LMG920" s="3"/>
      <c r="LMH920" s="3"/>
      <c r="LMI920" s="3"/>
      <c r="LMJ920" s="3"/>
      <c r="LMK920" s="3"/>
      <c r="LML920" s="3"/>
      <c r="LMM920" s="3"/>
      <c r="LMN920" s="3"/>
      <c r="LMO920" s="3"/>
      <c r="LMP920" s="3"/>
      <c r="LMQ920" s="3"/>
      <c r="LMR920" s="3"/>
      <c r="LMS920" s="3"/>
      <c r="LMT920" s="3"/>
      <c r="LMU920" s="3"/>
      <c r="LMV920" s="3"/>
      <c r="LMW920" s="3"/>
      <c r="LMX920" s="3"/>
      <c r="LMY920" s="3"/>
      <c r="LMZ920" s="3"/>
      <c r="LNA920" s="3"/>
      <c r="LNB920" s="3"/>
      <c r="LNC920" s="3"/>
      <c r="LND920" s="3"/>
      <c r="LNE920" s="3"/>
      <c r="LNF920" s="3"/>
      <c r="LNG920" s="3"/>
      <c r="LNH920" s="3"/>
      <c r="LNI920" s="3"/>
      <c r="LNJ920" s="3"/>
      <c r="LNK920" s="3"/>
      <c r="LNL920" s="3"/>
      <c r="LNM920" s="3"/>
      <c r="LNN920" s="3"/>
      <c r="LNO920" s="3"/>
      <c r="LNP920" s="3"/>
      <c r="LNQ920" s="3"/>
      <c r="LNR920" s="3"/>
      <c r="LNS920" s="3"/>
      <c r="LNT920" s="3"/>
      <c r="LNU920" s="3"/>
      <c r="LNV920" s="3"/>
      <c r="LNW920" s="3"/>
      <c r="LNX920" s="3"/>
      <c r="LNY920" s="3"/>
      <c r="LNZ920" s="3"/>
      <c r="LOA920" s="3"/>
      <c r="LOB920" s="3"/>
      <c r="LOC920" s="3"/>
      <c r="LOD920" s="3"/>
      <c r="LOE920" s="3"/>
      <c r="LOF920" s="3"/>
      <c r="LOG920" s="3"/>
      <c r="LOH920" s="3"/>
      <c r="LOI920" s="3"/>
      <c r="LOJ920" s="3"/>
      <c r="LOK920" s="3"/>
      <c r="LOL920" s="3"/>
      <c r="LOM920" s="3"/>
      <c r="LON920" s="3"/>
      <c r="LOO920" s="3"/>
      <c r="LOP920" s="3"/>
      <c r="LOQ920" s="3"/>
      <c r="LOR920" s="3"/>
      <c r="LOS920" s="3"/>
      <c r="LOT920" s="3"/>
      <c r="LOU920" s="3"/>
      <c r="LOV920" s="3"/>
      <c r="LOW920" s="3"/>
      <c r="LOX920" s="3"/>
      <c r="LOY920" s="3"/>
      <c r="LOZ920" s="3"/>
      <c r="LPA920" s="3"/>
      <c r="LPB920" s="3"/>
      <c r="LPC920" s="3"/>
      <c r="LPD920" s="3"/>
      <c r="LPE920" s="3"/>
      <c r="LPF920" s="3"/>
      <c r="LPG920" s="3"/>
      <c r="LPH920" s="3"/>
      <c r="LPI920" s="3"/>
      <c r="LPJ920" s="3"/>
      <c r="LPK920" s="3"/>
      <c r="LPL920" s="3"/>
      <c r="LPM920" s="3"/>
      <c r="LPN920" s="3"/>
      <c r="LPO920" s="3"/>
      <c r="LPP920" s="3"/>
      <c r="LPQ920" s="3"/>
      <c r="LPR920" s="3"/>
      <c r="LPS920" s="3"/>
      <c r="LPT920" s="3"/>
      <c r="LPU920" s="3"/>
      <c r="LPV920" s="3"/>
      <c r="LPW920" s="3"/>
      <c r="LPX920" s="3"/>
      <c r="LPY920" s="3"/>
      <c r="LPZ920" s="3"/>
      <c r="LQA920" s="3"/>
      <c r="LQB920" s="3"/>
      <c r="LQC920" s="3"/>
      <c r="LQD920" s="3"/>
      <c r="LQE920" s="3"/>
      <c r="LQF920" s="3"/>
      <c r="LQG920" s="3"/>
      <c r="LQH920" s="3"/>
      <c r="LQI920" s="3"/>
      <c r="LQJ920" s="3"/>
      <c r="LQK920" s="3"/>
      <c r="LQL920" s="3"/>
      <c r="LQM920" s="3"/>
      <c r="LQN920" s="3"/>
      <c r="LQO920" s="3"/>
      <c r="LQP920" s="3"/>
      <c r="LQQ920" s="3"/>
      <c r="LQR920" s="3"/>
      <c r="LQS920" s="3"/>
      <c r="LQT920" s="3"/>
      <c r="LQU920" s="3"/>
      <c r="LQV920" s="3"/>
      <c r="LQW920" s="3"/>
      <c r="LQX920" s="3"/>
      <c r="LQY920" s="3"/>
      <c r="LQZ920" s="3"/>
      <c r="LRA920" s="3"/>
      <c r="LRB920" s="3"/>
      <c r="LRC920" s="3"/>
      <c r="LRD920" s="3"/>
      <c r="LRE920" s="3"/>
      <c r="LRF920" s="3"/>
      <c r="LRG920" s="3"/>
      <c r="LRH920" s="3"/>
      <c r="LRI920" s="3"/>
      <c r="LRJ920" s="3"/>
      <c r="LRK920" s="3"/>
      <c r="LRL920" s="3"/>
      <c r="LRM920" s="3"/>
      <c r="LRN920" s="3"/>
      <c r="LRO920" s="3"/>
      <c r="LRP920" s="3"/>
      <c r="LRQ920" s="3"/>
      <c r="LRR920" s="3"/>
      <c r="LRS920" s="3"/>
      <c r="LRT920" s="3"/>
      <c r="LRU920" s="3"/>
      <c r="LRV920" s="3"/>
      <c r="LRW920" s="3"/>
      <c r="LRX920" s="3"/>
      <c r="LRY920" s="3"/>
      <c r="LRZ920" s="3"/>
      <c r="LSA920" s="3"/>
      <c r="LSB920" s="3"/>
      <c r="LSC920" s="3"/>
      <c r="LSD920" s="3"/>
      <c r="LSE920" s="3"/>
      <c r="LSF920" s="3"/>
      <c r="LSG920" s="3"/>
      <c r="LSH920" s="3"/>
      <c r="LSI920" s="3"/>
      <c r="LSJ920" s="3"/>
      <c r="LSK920" s="3"/>
      <c r="LSL920" s="3"/>
      <c r="LSM920" s="3"/>
      <c r="LSN920" s="3"/>
      <c r="LSO920" s="3"/>
      <c r="LSP920" s="3"/>
      <c r="LSQ920" s="3"/>
      <c r="LSR920" s="3"/>
      <c r="LSS920" s="3"/>
      <c r="LST920" s="3"/>
      <c r="LSU920" s="3"/>
      <c r="LSV920" s="3"/>
      <c r="LSW920" s="3"/>
      <c r="LSX920" s="3"/>
      <c r="LSY920" s="3"/>
      <c r="LSZ920" s="3"/>
      <c r="LTA920" s="3"/>
      <c r="LTB920" s="3"/>
      <c r="LTC920" s="3"/>
      <c r="LTD920" s="3"/>
      <c r="LTE920" s="3"/>
      <c r="LTF920" s="3"/>
      <c r="LTG920" s="3"/>
      <c r="LTH920" s="3"/>
      <c r="LTI920" s="3"/>
      <c r="LTJ920" s="3"/>
      <c r="LTK920" s="3"/>
      <c r="LTL920" s="3"/>
      <c r="LTM920" s="3"/>
      <c r="LTN920" s="3"/>
      <c r="LTO920" s="3"/>
      <c r="LTP920" s="3"/>
      <c r="LTQ920" s="3"/>
      <c r="LTR920" s="3"/>
      <c r="LTS920" s="3"/>
      <c r="LTT920" s="3"/>
      <c r="LTU920" s="3"/>
      <c r="LTV920" s="3"/>
      <c r="LTW920" s="3"/>
      <c r="LTX920" s="3"/>
      <c r="LTY920" s="3"/>
      <c r="LTZ920" s="3"/>
      <c r="LUA920" s="3"/>
      <c r="LUB920" s="3"/>
      <c r="LUC920" s="3"/>
      <c r="LUD920" s="3"/>
      <c r="LUE920" s="3"/>
      <c r="LUF920" s="3"/>
      <c r="LUG920" s="3"/>
      <c r="LUH920" s="3"/>
      <c r="LUI920" s="3"/>
      <c r="LUJ920" s="3"/>
      <c r="LUK920" s="3"/>
      <c r="LUL920" s="3"/>
      <c r="LUM920" s="3"/>
      <c r="LUN920" s="3"/>
      <c r="LUO920" s="3"/>
      <c r="LUP920" s="3"/>
      <c r="LUQ920" s="3"/>
      <c r="LUR920" s="3"/>
      <c r="LUS920" s="3"/>
      <c r="LUT920" s="3"/>
      <c r="LUU920" s="3"/>
      <c r="LUV920" s="3"/>
      <c r="LUW920" s="3"/>
      <c r="LUX920" s="3"/>
      <c r="LUY920" s="3"/>
      <c r="LUZ920" s="3"/>
      <c r="LVA920" s="3"/>
      <c r="LVB920" s="3"/>
      <c r="LVC920" s="3"/>
      <c r="LVD920" s="3"/>
      <c r="LVE920" s="3"/>
      <c r="LVF920" s="3"/>
      <c r="LVG920" s="3"/>
      <c r="LVH920" s="3"/>
      <c r="LVI920" s="3"/>
      <c r="LVJ920" s="3"/>
      <c r="LVK920" s="3"/>
      <c r="LVL920" s="3"/>
      <c r="LVM920" s="3"/>
      <c r="LVN920" s="3"/>
      <c r="LVO920" s="3"/>
      <c r="LVP920" s="3"/>
      <c r="LVQ920" s="3"/>
      <c r="LVR920" s="3"/>
      <c r="LVS920" s="3"/>
      <c r="LVT920" s="3"/>
      <c r="LVU920" s="3"/>
      <c r="LVV920" s="3"/>
      <c r="LVW920" s="3"/>
      <c r="LVX920" s="3"/>
      <c r="LVY920" s="3"/>
      <c r="LVZ920" s="3"/>
      <c r="LWA920" s="3"/>
      <c r="LWB920" s="3"/>
      <c r="LWC920" s="3"/>
      <c r="LWD920" s="3"/>
      <c r="LWE920" s="3"/>
      <c r="LWF920" s="3"/>
      <c r="LWG920" s="3"/>
      <c r="LWH920" s="3"/>
      <c r="LWI920" s="3"/>
      <c r="LWJ920" s="3"/>
      <c r="LWK920" s="3"/>
      <c r="LWL920" s="3"/>
      <c r="LWM920" s="3"/>
      <c r="LWN920" s="3"/>
      <c r="LWO920" s="3"/>
      <c r="LWP920" s="3"/>
      <c r="LWQ920" s="3"/>
      <c r="LWR920" s="3"/>
      <c r="LWS920" s="3"/>
      <c r="LWT920" s="3"/>
      <c r="LWU920" s="3"/>
      <c r="LWV920" s="3"/>
      <c r="LWW920" s="3"/>
      <c r="LWX920" s="3"/>
      <c r="LWY920" s="3"/>
      <c r="LWZ920" s="3"/>
      <c r="LXA920" s="3"/>
      <c r="LXB920" s="3"/>
      <c r="LXC920" s="3"/>
      <c r="LXD920" s="3"/>
      <c r="LXE920" s="3"/>
      <c r="LXF920" s="3"/>
      <c r="LXG920" s="3"/>
      <c r="LXH920" s="3"/>
      <c r="LXI920" s="3"/>
      <c r="LXJ920" s="3"/>
      <c r="LXK920" s="3"/>
      <c r="LXL920" s="3"/>
      <c r="LXM920" s="3"/>
      <c r="LXN920" s="3"/>
      <c r="LXO920" s="3"/>
      <c r="LXP920" s="3"/>
      <c r="LXQ920" s="3"/>
      <c r="LXR920" s="3"/>
      <c r="LXS920" s="3"/>
      <c r="LXT920" s="3"/>
      <c r="LXU920" s="3"/>
      <c r="LXV920" s="3"/>
      <c r="LXW920" s="3"/>
      <c r="LXX920" s="3"/>
      <c r="LXY920" s="3"/>
      <c r="LXZ920" s="3"/>
      <c r="LYA920" s="3"/>
      <c r="LYB920" s="3"/>
      <c r="LYC920" s="3"/>
      <c r="LYD920" s="3"/>
      <c r="LYE920" s="3"/>
      <c r="LYF920" s="3"/>
      <c r="LYG920" s="3"/>
      <c r="LYH920" s="3"/>
      <c r="LYI920" s="3"/>
      <c r="LYJ920" s="3"/>
      <c r="LYK920" s="3"/>
      <c r="LYL920" s="3"/>
      <c r="LYM920" s="3"/>
      <c r="LYN920" s="3"/>
      <c r="LYO920" s="3"/>
      <c r="LYP920" s="3"/>
      <c r="LYQ920" s="3"/>
      <c r="LYR920" s="3"/>
      <c r="LYS920" s="3"/>
      <c r="LYT920" s="3"/>
      <c r="LYU920" s="3"/>
      <c r="LYV920" s="3"/>
      <c r="LYW920" s="3"/>
      <c r="LYX920" s="3"/>
      <c r="LYY920" s="3"/>
      <c r="LYZ920" s="3"/>
      <c r="LZA920" s="3"/>
      <c r="LZB920" s="3"/>
      <c r="LZC920" s="3"/>
      <c r="LZD920" s="3"/>
      <c r="LZE920" s="3"/>
      <c r="LZF920" s="3"/>
      <c r="LZG920" s="3"/>
      <c r="LZH920" s="3"/>
      <c r="LZI920" s="3"/>
      <c r="LZJ920" s="3"/>
      <c r="LZK920" s="3"/>
      <c r="LZL920" s="3"/>
      <c r="LZM920" s="3"/>
      <c r="LZN920" s="3"/>
      <c r="LZO920" s="3"/>
      <c r="LZP920" s="3"/>
      <c r="LZQ920" s="3"/>
      <c r="LZR920" s="3"/>
      <c r="LZS920" s="3"/>
      <c r="LZT920" s="3"/>
      <c r="LZU920" s="3"/>
      <c r="LZV920" s="3"/>
      <c r="LZW920" s="3"/>
      <c r="LZX920" s="3"/>
      <c r="LZY920" s="3"/>
      <c r="LZZ920" s="3"/>
      <c r="MAA920" s="3"/>
      <c r="MAB920" s="3"/>
      <c r="MAC920" s="3"/>
      <c r="MAD920" s="3"/>
      <c r="MAE920" s="3"/>
      <c r="MAF920" s="3"/>
      <c r="MAG920" s="3"/>
      <c r="MAH920" s="3"/>
      <c r="MAI920" s="3"/>
      <c r="MAJ920" s="3"/>
      <c r="MAK920" s="3"/>
      <c r="MAL920" s="3"/>
      <c r="MAM920" s="3"/>
      <c r="MAN920" s="3"/>
      <c r="MAO920" s="3"/>
      <c r="MAP920" s="3"/>
      <c r="MAQ920" s="3"/>
      <c r="MAR920" s="3"/>
      <c r="MAS920" s="3"/>
      <c r="MAT920" s="3"/>
      <c r="MAU920" s="3"/>
      <c r="MAV920" s="3"/>
      <c r="MAW920" s="3"/>
      <c r="MAX920" s="3"/>
      <c r="MAY920" s="3"/>
      <c r="MAZ920" s="3"/>
      <c r="MBA920" s="3"/>
      <c r="MBB920" s="3"/>
      <c r="MBC920" s="3"/>
      <c r="MBD920" s="3"/>
      <c r="MBE920" s="3"/>
      <c r="MBF920" s="3"/>
      <c r="MBG920" s="3"/>
      <c r="MBH920" s="3"/>
      <c r="MBI920" s="3"/>
      <c r="MBJ920" s="3"/>
      <c r="MBK920" s="3"/>
      <c r="MBL920" s="3"/>
      <c r="MBM920" s="3"/>
      <c r="MBN920" s="3"/>
      <c r="MBO920" s="3"/>
      <c r="MBP920" s="3"/>
      <c r="MBQ920" s="3"/>
      <c r="MBR920" s="3"/>
      <c r="MBS920" s="3"/>
      <c r="MBT920" s="3"/>
      <c r="MBU920" s="3"/>
      <c r="MBV920" s="3"/>
      <c r="MBW920" s="3"/>
      <c r="MBX920" s="3"/>
      <c r="MBY920" s="3"/>
      <c r="MBZ920" s="3"/>
      <c r="MCA920" s="3"/>
      <c r="MCB920" s="3"/>
      <c r="MCC920" s="3"/>
      <c r="MCD920" s="3"/>
      <c r="MCE920" s="3"/>
      <c r="MCF920" s="3"/>
      <c r="MCG920" s="3"/>
      <c r="MCH920" s="3"/>
      <c r="MCI920" s="3"/>
      <c r="MCJ920" s="3"/>
      <c r="MCK920" s="3"/>
      <c r="MCL920" s="3"/>
      <c r="MCM920" s="3"/>
      <c r="MCN920" s="3"/>
      <c r="MCO920" s="3"/>
      <c r="MCP920" s="3"/>
      <c r="MCQ920" s="3"/>
      <c r="MCR920" s="3"/>
      <c r="MCS920" s="3"/>
      <c r="MCT920" s="3"/>
      <c r="MCU920" s="3"/>
      <c r="MCV920" s="3"/>
      <c r="MCW920" s="3"/>
      <c r="MCX920" s="3"/>
      <c r="MCY920" s="3"/>
      <c r="MCZ920" s="3"/>
      <c r="MDA920" s="3"/>
      <c r="MDB920" s="3"/>
      <c r="MDC920" s="3"/>
      <c r="MDD920" s="3"/>
      <c r="MDE920" s="3"/>
      <c r="MDF920" s="3"/>
      <c r="MDG920" s="3"/>
      <c r="MDH920" s="3"/>
      <c r="MDI920" s="3"/>
      <c r="MDJ920" s="3"/>
      <c r="MDK920" s="3"/>
      <c r="MDL920" s="3"/>
      <c r="MDM920" s="3"/>
      <c r="MDN920" s="3"/>
      <c r="MDO920" s="3"/>
      <c r="MDP920" s="3"/>
      <c r="MDQ920" s="3"/>
      <c r="MDR920" s="3"/>
      <c r="MDS920" s="3"/>
      <c r="MDT920" s="3"/>
      <c r="MDU920" s="3"/>
      <c r="MDV920" s="3"/>
      <c r="MDW920" s="3"/>
      <c r="MDX920" s="3"/>
      <c r="MDY920" s="3"/>
      <c r="MDZ920" s="3"/>
      <c r="MEA920" s="3"/>
      <c r="MEB920" s="3"/>
      <c r="MEC920" s="3"/>
      <c r="MED920" s="3"/>
      <c r="MEE920" s="3"/>
      <c r="MEF920" s="3"/>
      <c r="MEG920" s="3"/>
      <c r="MEH920" s="3"/>
      <c r="MEI920" s="3"/>
      <c r="MEJ920" s="3"/>
      <c r="MEK920" s="3"/>
      <c r="MEL920" s="3"/>
      <c r="MEM920" s="3"/>
      <c r="MEN920" s="3"/>
      <c r="MEO920" s="3"/>
      <c r="MEP920" s="3"/>
      <c r="MEQ920" s="3"/>
      <c r="MER920" s="3"/>
      <c r="MES920" s="3"/>
      <c r="MET920" s="3"/>
      <c r="MEU920" s="3"/>
      <c r="MEV920" s="3"/>
      <c r="MEW920" s="3"/>
      <c r="MEX920" s="3"/>
      <c r="MEY920" s="3"/>
      <c r="MEZ920" s="3"/>
      <c r="MFA920" s="3"/>
      <c r="MFB920" s="3"/>
      <c r="MFC920" s="3"/>
      <c r="MFD920" s="3"/>
      <c r="MFE920" s="3"/>
      <c r="MFF920" s="3"/>
      <c r="MFG920" s="3"/>
      <c r="MFH920" s="3"/>
      <c r="MFI920" s="3"/>
      <c r="MFJ920" s="3"/>
      <c r="MFK920" s="3"/>
      <c r="MFL920" s="3"/>
      <c r="MFM920" s="3"/>
      <c r="MFN920" s="3"/>
      <c r="MFO920" s="3"/>
      <c r="MFP920" s="3"/>
      <c r="MFQ920" s="3"/>
      <c r="MFR920" s="3"/>
      <c r="MFS920" s="3"/>
      <c r="MFT920" s="3"/>
      <c r="MFU920" s="3"/>
      <c r="MFV920" s="3"/>
      <c r="MFW920" s="3"/>
      <c r="MFX920" s="3"/>
      <c r="MFY920" s="3"/>
      <c r="MFZ920" s="3"/>
      <c r="MGA920" s="3"/>
      <c r="MGB920" s="3"/>
      <c r="MGC920" s="3"/>
      <c r="MGD920" s="3"/>
      <c r="MGE920" s="3"/>
      <c r="MGF920" s="3"/>
      <c r="MGG920" s="3"/>
      <c r="MGH920" s="3"/>
      <c r="MGI920" s="3"/>
      <c r="MGJ920" s="3"/>
      <c r="MGK920" s="3"/>
      <c r="MGL920" s="3"/>
      <c r="MGM920" s="3"/>
      <c r="MGN920" s="3"/>
      <c r="MGO920" s="3"/>
      <c r="MGP920" s="3"/>
      <c r="MGQ920" s="3"/>
      <c r="MGR920" s="3"/>
      <c r="MGS920" s="3"/>
      <c r="MGT920" s="3"/>
      <c r="MGU920" s="3"/>
      <c r="MGV920" s="3"/>
      <c r="MGW920" s="3"/>
      <c r="MGX920" s="3"/>
      <c r="MGY920" s="3"/>
      <c r="MGZ920" s="3"/>
      <c r="MHA920" s="3"/>
      <c r="MHB920" s="3"/>
      <c r="MHC920" s="3"/>
      <c r="MHD920" s="3"/>
      <c r="MHE920" s="3"/>
      <c r="MHF920" s="3"/>
      <c r="MHG920" s="3"/>
      <c r="MHH920" s="3"/>
      <c r="MHI920" s="3"/>
      <c r="MHJ920" s="3"/>
      <c r="MHK920" s="3"/>
      <c r="MHL920" s="3"/>
      <c r="MHM920" s="3"/>
      <c r="MHN920" s="3"/>
      <c r="MHO920" s="3"/>
      <c r="MHP920" s="3"/>
      <c r="MHQ920" s="3"/>
      <c r="MHR920" s="3"/>
      <c r="MHS920" s="3"/>
      <c r="MHT920" s="3"/>
      <c r="MHU920" s="3"/>
      <c r="MHV920" s="3"/>
      <c r="MHW920" s="3"/>
      <c r="MHX920" s="3"/>
      <c r="MHY920" s="3"/>
      <c r="MHZ920" s="3"/>
      <c r="MIA920" s="3"/>
      <c r="MIB920" s="3"/>
      <c r="MIC920" s="3"/>
      <c r="MID920" s="3"/>
      <c r="MIE920" s="3"/>
      <c r="MIF920" s="3"/>
      <c r="MIG920" s="3"/>
      <c r="MIH920" s="3"/>
      <c r="MII920" s="3"/>
      <c r="MIJ920" s="3"/>
      <c r="MIK920" s="3"/>
      <c r="MIL920" s="3"/>
      <c r="MIM920" s="3"/>
      <c r="MIN920" s="3"/>
      <c r="MIO920" s="3"/>
      <c r="MIP920" s="3"/>
      <c r="MIQ920" s="3"/>
      <c r="MIR920" s="3"/>
      <c r="MIS920" s="3"/>
      <c r="MIT920" s="3"/>
      <c r="MIU920" s="3"/>
      <c r="MIV920" s="3"/>
      <c r="MIW920" s="3"/>
      <c r="MIX920" s="3"/>
      <c r="MIY920" s="3"/>
      <c r="MIZ920" s="3"/>
      <c r="MJA920" s="3"/>
      <c r="MJB920" s="3"/>
      <c r="MJC920" s="3"/>
      <c r="MJD920" s="3"/>
      <c r="MJE920" s="3"/>
      <c r="MJF920" s="3"/>
      <c r="MJG920" s="3"/>
      <c r="MJH920" s="3"/>
      <c r="MJI920" s="3"/>
      <c r="MJJ920" s="3"/>
      <c r="MJK920" s="3"/>
      <c r="MJL920" s="3"/>
      <c r="MJM920" s="3"/>
      <c r="MJN920" s="3"/>
      <c r="MJO920" s="3"/>
      <c r="MJP920" s="3"/>
      <c r="MJQ920" s="3"/>
      <c r="MJR920" s="3"/>
      <c r="MJS920" s="3"/>
      <c r="MJT920" s="3"/>
      <c r="MJU920" s="3"/>
      <c r="MJV920" s="3"/>
      <c r="MJW920" s="3"/>
      <c r="MJX920" s="3"/>
      <c r="MJY920" s="3"/>
      <c r="MJZ920" s="3"/>
      <c r="MKA920" s="3"/>
      <c r="MKB920" s="3"/>
      <c r="MKC920" s="3"/>
      <c r="MKD920" s="3"/>
      <c r="MKE920" s="3"/>
      <c r="MKF920" s="3"/>
      <c r="MKG920" s="3"/>
      <c r="MKH920" s="3"/>
      <c r="MKI920" s="3"/>
      <c r="MKJ920" s="3"/>
      <c r="MKK920" s="3"/>
      <c r="MKL920" s="3"/>
      <c r="MKM920" s="3"/>
      <c r="MKN920" s="3"/>
      <c r="MKO920" s="3"/>
      <c r="MKP920" s="3"/>
      <c r="MKQ920" s="3"/>
      <c r="MKR920" s="3"/>
      <c r="MKS920" s="3"/>
      <c r="MKT920" s="3"/>
      <c r="MKU920" s="3"/>
      <c r="MKV920" s="3"/>
      <c r="MKW920" s="3"/>
      <c r="MKX920" s="3"/>
      <c r="MKY920" s="3"/>
      <c r="MKZ920" s="3"/>
      <c r="MLA920" s="3"/>
      <c r="MLB920" s="3"/>
      <c r="MLC920" s="3"/>
      <c r="MLD920" s="3"/>
      <c r="MLE920" s="3"/>
      <c r="MLF920" s="3"/>
      <c r="MLG920" s="3"/>
      <c r="MLH920" s="3"/>
      <c r="MLI920" s="3"/>
      <c r="MLJ920" s="3"/>
      <c r="MLK920" s="3"/>
      <c r="MLL920" s="3"/>
      <c r="MLM920" s="3"/>
      <c r="MLN920" s="3"/>
      <c r="MLO920" s="3"/>
      <c r="MLP920" s="3"/>
      <c r="MLQ920" s="3"/>
      <c r="MLR920" s="3"/>
      <c r="MLS920" s="3"/>
      <c r="MLT920" s="3"/>
      <c r="MLU920" s="3"/>
      <c r="MLV920" s="3"/>
      <c r="MLW920" s="3"/>
      <c r="MLX920" s="3"/>
      <c r="MLY920" s="3"/>
      <c r="MLZ920" s="3"/>
      <c r="MMA920" s="3"/>
      <c r="MMB920" s="3"/>
      <c r="MMC920" s="3"/>
      <c r="MMD920" s="3"/>
      <c r="MME920" s="3"/>
      <c r="MMF920" s="3"/>
      <c r="MMG920" s="3"/>
      <c r="MMH920" s="3"/>
      <c r="MMI920" s="3"/>
      <c r="MMJ920" s="3"/>
      <c r="MMK920" s="3"/>
      <c r="MML920" s="3"/>
      <c r="MMM920" s="3"/>
      <c r="MMN920" s="3"/>
      <c r="MMO920" s="3"/>
      <c r="MMP920" s="3"/>
      <c r="MMQ920" s="3"/>
      <c r="MMR920" s="3"/>
      <c r="MMS920" s="3"/>
      <c r="MMT920" s="3"/>
      <c r="MMU920" s="3"/>
      <c r="MMV920" s="3"/>
      <c r="MMW920" s="3"/>
      <c r="MMX920" s="3"/>
      <c r="MMY920" s="3"/>
      <c r="MMZ920" s="3"/>
      <c r="MNA920" s="3"/>
      <c r="MNB920" s="3"/>
      <c r="MNC920" s="3"/>
      <c r="MND920" s="3"/>
      <c r="MNE920" s="3"/>
      <c r="MNF920" s="3"/>
      <c r="MNG920" s="3"/>
      <c r="MNH920" s="3"/>
      <c r="MNI920" s="3"/>
      <c r="MNJ920" s="3"/>
      <c r="MNK920" s="3"/>
      <c r="MNL920" s="3"/>
      <c r="MNM920" s="3"/>
      <c r="MNN920" s="3"/>
      <c r="MNO920" s="3"/>
      <c r="MNP920" s="3"/>
      <c r="MNQ920" s="3"/>
      <c r="MNR920" s="3"/>
      <c r="MNS920" s="3"/>
      <c r="MNT920" s="3"/>
      <c r="MNU920" s="3"/>
      <c r="MNV920" s="3"/>
      <c r="MNW920" s="3"/>
      <c r="MNX920" s="3"/>
      <c r="MNY920" s="3"/>
      <c r="MNZ920" s="3"/>
      <c r="MOA920" s="3"/>
      <c r="MOB920" s="3"/>
      <c r="MOC920" s="3"/>
      <c r="MOD920" s="3"/>
      <c r="MOE920" s="3"/>
      <c r="MOF920" s="3"/>
      <c r="MOG920" s="3"/>
      <c r="MOH920" s="3"/>
      <c r="MOI920" s="3"/>
      <c r="MOJ920" s="3"/>
      <c r="MOK920" s="3"/>
      <c r="MOL920" s="3"/>
      <c r="MOM920" s="3"/>
      <c r="MON920" s="3"/>
      <c r="MOO920" s="3"/>
      <c r="MOP920" s="3"/>
      <c r="MOQ920" s="3"/>
      <c r="MOR920" s="3"/>
      <c r="MOS920" s="3"/>
      <c r="MOT920" s="3"/>
      <c r="MOU920" s="3"/>
      <c r="MOV920" s="3"/>
      <c r="MOW920" s="3"/>
      <c r="MOX920" s="3"/>
      <c r="MOY920" s="3"/>
      <c r="MOZ920" s="3"/>
      <c r="MPA920" s="3"/>
      <c r="MPB920" s="3"/>
      <c r="MPC920" s="3"/>
      <c r="MPD920" s="3"/>
      <c r="MPE920" s="3"/>
      <c r="MPF920" s="3"/>
      <c r="MPG920" s="3"/>
      <c r="MPH920" s="3"/>
      <c r="MPI920" s="3"/>
      <c r="MPJ920" s="3"/>
      <c r="MPK920" s="3"/>
      <c r="MPL920" s="3"/>
      <c r="MPM920" s="3"/>
      <c r="MPN920" s="3"/>
      <c r="MPO920" s="3"/>
      <c r="MPP920" s="3"/>
      <c r="MPQ920" s="3"/>
      <c r="MPR920" s="3"/>
      <c r="MPS920" s="3"/>
      <c r="MPT920" s="3"/>
      <c r="MPU920" s="3"/>
      <c r="MPV920" s="3"/>
      <c r="MPW920" s="3"/>
      <c r="MPX920" s="3"/>
      <c r="MPY920" s="3"/>
      <c r="MPZ920" s="3"/>
      <c r="MQA920" s="3"/>
      <c r="MQB920" s="3"/>
      <c r="MQC920" s="3"/>
      <c r="MQD920" s="3"/>
      <c r="MQE920" s="3"/>
      <c r="MQF920" s="3"/>
      <c r="MQG920" s="3"/>
      <c r="MQH920" s="3"/>
      <c r="MQI920" s="3"/>
      <c r="MQJ920" s="3"/>
      <c r="MQK920" s="3"/>
      <c r="MQL920" s="3"/>
      <c r="MQM920" s="3"/>
      <c r="MQN920" s="3"/>
      <c r="MQO920" s="3"/>
      <c r="MQP920" s="3"/>
      <c r="MQQ920" s="3"/>
      <c r="MQR920" s="3"/>
      <c r="MQS920" s="3"/>
      <c r="MQT920" s="3"/>
      <c r="MQU920" s="3"/>
      <c r="MQV920" s="3"/>
      <c r="MQW920" s="3"/>
      <c r="MQX920" s="3"/>
      <c r="MQY920" s="3"/>
      <c r="MQZ920" s="3"/>
      <c r="MRA920" s="3"/>
      <c r="MRB920" s="3"/>
      <c r="MRC920" s="3"/>
      <c r="MRD920" s="3"/>
      <c r="MRE920" s="3"/>
      <c r="MRF920" s="3"/>
      <c r="MRG920" s="3"/>
      <c r="MRH920" s="3"/>
      <c r="MRI920" s="3"/>
      <c r="MRJ920" s="3"/>
      <c r="MRK920" s="3"/>
      <c r="MRL920" s="3"/>
      <c r="MRM920" s="3"/>
      <c r="MRN920" s="3"/>
      <c r="MRO920" s="3"/>
      <c r="MRP920" s="3"/>
      <c r="MRQ920" s="3"/>
      <c r="MRR920" s="3"/>
      <c r="MRS920" s="3"/>
      <c r="MRT920" s="3"/>
      <c r="MRU920" s="3"/>
      <c r="MRV920" s="3"/>
      <c r="MRW920" s="3"/>
      <c r="MRX920" s="3"/>
      <c r="MRY920" s="3"/>
      <c r="MRZ920" s="3"/>
      <c r="MSA920" s="3"/>
      <c r="MSB920" s="3"/>
      <c r="MSC920" s="3"/>
      <c r="MSD920" s="3"/>
      <c r="MSE920" s="3"/>
      <c r="MSF920" s="3"/>
      <c r="MSG920" s="3"/>
      <c r="MSH920" s="3"/>
      <c r="MSI920" s="3"/>
      <c r="MSJ920" s="3"/>
      <c r="MSK920" s="3"/>
      <c r="MSL920" s="3"/>
      <c r="MSM920" s="3"/>
      <c r="MSN920" s="3"/>
      <c r="MSO920" s="3"/>
      <c r="MSP920" s="3"/>
      <c r="MSQ920" s="3"/>
      <c r="MSR920" s="3"/>
      <c r="MSS920" s="3"/>
      <c r="MST920" s="3"/>
      <c r="MSU920" s="3"/>
      <c r="MSV920" s="3"/>
      <c r="MSW920" s="3"/>
      <c r="MSX920" s="3"/>
      <c r="MSY920" s="3"/>
      <c r="MSZ920" s="3"/>
      <c r="MTA920" s="3"/>
      <c r="MTB920" s="3"/>
      <c r="MTC920" s="3"/>
      <c r="MTD920" s="3"/>
      <c r="MTE920" s="3"/>
      <c r="MTF920" s="3"/>
      <c r="MTG920" s="3"/>
      <c r="MTH920" s="3"/>
      <c r="MTI920" s="3"/>
      <c r="MTJ920" s="3"/>
      <c r="MTK920" s="3"/>
      <c r="MTL920" s="3"/>
      <c r="MTM920" s="3"/>
      <c r="MTN920" s="3"/>
      <c r="MTO920" s="3"/>
      <c r="MTP920" s="3"/>
      <c r="MTQ920" s="3"/>
      <c r="MTR920" s="3"/>
      <c r="MTS920" s="3"/>
      <c r="MTT920" s="3"/>
      <c r="MTU920" s="3"/>
      <c r="MTV920" s="3"/>
      <c r="MTW920" s="3"/>
      <c r="MTX920" s="3"/>
      <c r="MTY920" s="3"/>
      <c r="MTZ920" s="3"/>
      <c r="MUA920" s="3"/>
      <c r="MUB920" s="3"/>
      <c r="MUC920" s="3"/>
      <c r="MUD920" s="3"/>
      <c r="MUE920" s="3"/>
      <c r="MUF920" s="3"/>
      <c r="MUG920" s="3"/>
      <c r="MUH920" s="3"/>
      <c r="MUI920" s="3"/>
      <c r="MUJ920" s="3"/>
      <c r="MUK920" s="3"/>
      <c r="MUL920" s="3"/>
      <c r="MUM920" s="3"/>
      <c r="MUN920" s="3"/>
      <c r="MUO920" s="3"/>
      <c r="MUP920" s="3"/>
      <c r="MUQ920" s="3"/>
      <c r="MUR920" s="3"/>
      <c r="MUS920" s="3"/>
      <c r="MUT920" s="3"/>
      <c r="MUU920" s="3"/>
      <c r="MUV920" s="3"/>
      <c r="MUW920" s="3"/>
      <c r="MUX920" s="3"/>
      <c r="MUY920" s="3"/>
      <c r="MUZ920" s="3"/>
      <c r="MVA920" s="3"/>
      <c r="MVB920" s="3"/>
      <c r="MVC920" s="3"/>
      <c r="MVD920" s="3"/>
      <c r="MVE920" s="3"/>
      <c r="MVF920" s="3"/>
      <c r="MVG920" s="3"/>
      <c r="MVH920" s="3"/>
      <c r="MVI920" s="3"/>
      <c r="MVJ920" s="3"/>
      <c r="MVK920" s="3"/>
      <c r="MVL920" s="3"/>
      <c r="MVM920" s="3"/>
      <c r="MVN920" s="3"/>
      <c r="MVO920" s="3"/>
      <c r="MVP920" s="3"/>
      <c r="MVQ920" s="3"/>
      <c r="MVR920" s="3"/>
      <c r="MVS920" s="3"/>
      <c r="MVT920" s="3"/>
      <c r="MVU920" s="3"/>
      <c r="MVV920" s="3"/>
      <c r="MVW920" s="3"/>
      <c r="MVX920" s="3"/>
      <c r="MVY920" s="3"/>
      <c r="MVZ920" s="3"/>
      <c r="MWA920" s="3"/>
      <c r="MWB920" s="3"/>
      <c r="MWC920" s="3"/>
      <c r="MWD920" s="3"/>
      <c r="MWE920" s="3"/>
      <c r="MWF920" s="3"/>
      <c r="MWG920" s="3"/>
      <c r="MWH920" s="3"/>
      <c r="MWI920" s="3"/>
      <c r="MWJ920" s="3"/>
      <c r="MWK920" s="3"/>
      <c r="MWL920" s="3"/>
      <c r="MWM920" s="3"/>
      <c r="MWN920" s="3"/>
      <c r="MWO920" s="3"/>
      <c r="MWP920" s="3"/>
      <c r="MWQ920" s="3"/>
      <c r="MWR920" s="3"/>
      <c r="MWS920" s="3"/>
      <c r="MWT920" s="3"/>
      <c r="MWU920" s="3"/>
      <c r="MWV920" s="3"/>
      <c r="MWW920" s="3"/>
      <c r="MWX920" s="3"/>
      <c r="MWY920" s="3"/>
      <c r="MWZ920" s="3"/>
      <c r="MXA920" s="3"/>
      <c r="MXB920" s="3"/>
      <c r="MXC920" s="3"/>
      <c r="MXD920" s="3"/>
      <c r="MXE920" s="3"/>
      <c r="MXF920" s="3"/>
      <c r="MXG920" s="3"/>
      <c r="MXH920" s="3"/>
      <c r="MXI920" s="3"/>
      <c r="MXJ920" s="3"/>
      <c r="MXK920" s="3"/>
      <c r="MXL920" s="3"/>
      <c r="MXM920" s="3"/>
      <c r="MXN920" s="3"/>
      <c r="MXO920" s="3"/>
      <c r="MXP920" s="3"/>
      <c r="MXQ920" s="3"/>
      <c r="MXR920" s="3"/>
      <c r="MXS920" s="3"/>
      <c r="MXT920" s="3"/>
      <c r="MXU920" s="3"/>
      <c r="MXV920" s="3"/>
      <c r="MXW920" s="3"/>
      <c r="MXX920" s="3"/>
      <c r="MXY920" s="3"/>
      <c r="MXZ920" s="3"/>
      <c r="MYA920" s="3"/>
      <c r="MYB920" s="3"/>
      <c r="MYC920" s="3"/>
      <c r="MYD920" s="3"/>
      <c r="MYE920" s="3"/>
      <c r="MYF920" s="3"/>
      <c r="MYG920" s="3"/>
      <c r="MYH920" s="3"/>
      <c r="MYI920" s="3"/>
      <c r="MYJ920" s="3"/>
      <c r="MYK920" s="3"/>
      <c r="MYL920" s="3"/>
      <c r="MYM920" s="3"/>
      <c r="MYN920" s="3"/>
      <c r="MYO920" s="3"/>
      <c r="MYP920" s="3"/>
      <c r="MYQ920" s="3"/>
      <c r="MYR920" s="3"/>
      <c r="MYS920" s="3"/>
      <c r="MYT920" s="3"/>
      <c r="MYU920" s="3"/>
      <c r="MYV920" s="3"/>
      <c r="MYW920" s="3"/>
      <c r="MYX920" s="3"/>
      <c r="MYY920" s="3"/>
      <c r="MYZ920" s="3"/>
      <c r="MZA920" s="3"/>
      <c r="MZB920" s="3"/>
      <c r="MZC920" s="3"/>
      <c r="MZD920" s="3"/>
      <c r="MZE920" s="3"/>
      <c r="MZF920" s="3"/>
      <c r="MZG920" s="3"/>
      <c r="MZH920" s="3"/>
      <c r="MZI920" s="3"/>
      <c r="MZJ920" s="3"/>
      <c r="MZK920" s="3"/>
      <c r="MZL920" s="3"/>
      <c r="MZM920" s="3"/>
      <c r="MZN920" s="3"/>
      <c r="MZO920" s="3"/>
      <c r="MZP920" s="3"/>
      <c r="MZQ920" s="3"/>
      <c r="MZR920" s="3"/>
      <c r="MZS920" s="3"/>
      <c r="MZT920" s="3"/>
      <c r="MZU920" s="3"/>
      <c r="MZV920" s="3"/>
      <c r="MZW920" s="3"/>
      <c r="MZX920" s="3"/>
      <c r="MZY920" s="3"/>
      <c r="MZZ920" s="3"/>
      <c r="NAA920" s="3"/>
      <c r="NAB920" s="3"/>
      <c r="NAC920" s="3"/>
      <c r="NAD920" s="3"/>
      <c r="NAE920" s="3"/>
      <c r="NAF920" s="3"/>
      <c r="NAG920" s="3"/>
      <c r="NAH920" s="3"/>
      <c r="NAI920" s="3"/>
      <c r="NAJ920" s="3"/>
      <c r="NAK920" s="3"/>
      <c r="NAL920" s="3"/>
      <c r="NAM920" s="3"/>
      <c r="NAN920" s="3"/>
      <c r="NAO920" s="3"/>
      <c r="NAP920" s="3"/>
      <c r="NAQ920" s="3"/>
      <c r="NAR920" s="3"/>
      <c r="NAS920" s="3"/>
      <c r="NAT920" s="3"/>
      <c r="NAU920" s="3"/>
      <c r="NAV920" s="3"/>
      <c r="NAW920" s="3"/>
      <c r="NAX920" s="3"/>
      <c r="NAY920" s="3"/>
      <c r="NAZ920" s="3"/>
      <c r="NBA920" s="3"/>
      <c r="NBB920" s="3"/>
      <c r="NBC920" s="3"/>
      <c r="NBD920" s="3"/>
      <c r="NBE920" s="3"/>
      <c r="NBF920" s="3"/>
      <c r="NBG920" s="3"/>
      <c r="NBH920" s="3"/>
      <c r="NBI920" s="3"/>
      <c r="NBJ920" s="3"/>
      <c r="NBK920" s="3"/>
      <c r="NBL920" s="3"/>
      <c r="NBM920" s="3"/>
      <c r="NBN920" s="3"/>
      <c r="NBO920" s="3"/>
      <c r="NBP920" s="3"/>
      <c r="NBQ920" s="3"/>
      <c r="NBR920" s="3"/>
      <c r="NBS920" s="3"/>
      <c r="NBT920" s="3"/>
      <c r="NBU920" s="3"/>
      <c r="NBV920" s="3"/>
      <c r="NBW920" s="3"/>
      <c r="NBX920" s="3"/>
      <c r="NBY920" s="3"/>
      <c r="NBZ920" s="3"/>
      <c r="NCA920" s="3"/>
      <c r="NCB920" s="3"/>
      <c r="NCC920" s="3"/>
      <c r="NCD920" s="3"/>
      <c r="NCE920" s="3"/>
      <c r="NCF920" s="3"/>
      <c r="NCG920" s="3"/>
      <c r="NCH920" s="3"/>
      <c r="NCI920" s="3"/>
      <c r="NCJ920" s="3"/>
      <c r="NCK920" s="3"/>
      <c r="NCL920" s="3"/>
      <c r="NCM920" s="3"/>
      <c r="NCN920" s="3"/>
      <c r="NCO920" s="3"/>
      <c r="NCP920" s="3"/>
      <c r="NCQ920" s="3"/>
      <c r="NCR920" s="3"/>
      <c r="NCS920" s="3"/>
      <c r="NCT920" s="3"/>
      <c r="NCU920" s="3"/>
      <c r="NCV920" s="3"/>
      <c r="NCW920" s="3"/>
      <c r="NCX920" s="3"/>
      <c r="NCY920" s="3"/>
      <c r="NCZ920" s="3"/>
      <c r="NDA920" s="3"/>
      <c r="NDB920" s="3"/>
      <c r="NDC920" s="3"/>
      <c r="NDD920" s="3"/>
      <c r="NDE920" s="3"/>
      <c r="NDF920" s="3"/>
      <c r="NDG920" s="3"/>
      <c r="NDH920" s="3"/>
      <c r="NDI920" s="3"/>
      <c r="NDJ920" s="3"/>
      <c r="NDK920" s="3"/>
      <c r="NDL920" s="3"/>
      <c r="NDM920" s="3"/>
      <c r="NDN920" s="3"/>
      <c r="NDO920" s="3"/>
      <c r="NDP920" s="3"/>
      <c r="NDQ920" s="3"/>
      <c r="NDR920" s="3"/>
      <c r="NDS920" s="3"/>
      <c r="NDT920" s="3"/>
      <c r="NDU920" s="3"/>
      <c r="NDV920" s="3"/>
      <c r="NDW920" s="3"/>
      <c r="NDX920" s="3"/>
      <c r="NDY920" s="3"/>
      <c r="NDZ920" s="3"/>
      <c r="NEA920" s="3"/>
      <c r="NEB920" s="3"/>
      <c r="NEC920" s="3"/>
      <c r="NED920" s="3"/>
      <c r="NEE920" s="3"/>
      <c r="NEF920" s="3"/>
      <c r="NEG920" s="3"/>
      <c r="NEH920" s="3"/>
      <c r="NEI920" s="3"/>
      <c r="NEJ920" s="3"/>
      <c r="NEK920" s="3"/>
      <c r="NEL920" s="3"/>
      <c r="NEM920" s="3"/>
      <c r="NEN920" s="3"/>
      <c r="NEO920" s="3"/>
      <c r="NEP920" s="3"/>
      <c r="NEQ920" s="3"/>
      <c r="NER920" s="3"/>
      <c r="NES920" s="3"/>
      <c r="NET920" s="3"/>
      <c r="NEU920" s="3"/>
      <c r="NEV920" s="3"/>
      <c r="NEW920" s="3"/>
      <c r="NEX920" s="3"/>
      <c r="NEY920" s="3"/>
      <c r="NEZ920" s="3"/>
      <c r="NFA920" s="3"/>
      <c r="NFB920" s="3"/>
      <c r="NFC920" s="3"/>
      <c r="NFD920" s="3"/>
      <c r="NFE920" s="3"/>
      <c r="NFF920" s="3"/>
      <c r="NFG920" s="3"/>
      <c r="NFH920" s="3"/>
      <c r="NFI920" s="3"/>
      <c r="NFJ920" s="3"/>
      <c r="NFK920" s="3"/>
      <c r="NFL920" s="3"/>
      <c r="NFM920" s="3"/>
      <c r="NFN920" s="3"/>
      <c r="NFO920" s="3"/>
      <c r="NFP920" s="3"/>
      <c r="NFQ920" s="3"/>
      <c r="NFR920" s="3"/>
      <c r="NFS920" s="3"/>
      <c r="NFT920" s="3"/>
      <c r="NFU920" s="3"/>
      <c r="NFV920" s="3"/>
      <c r="NFW920" s="3"/>
      <c r="NFX920" s="3"/>
      <c r="NFY920" s="3"/>
      <c r="NFZ920" s="3"/>
      <c r="NGA920" s="3"/>
      <c r="NGB920" s="3"/>
      <c r="NGC920" s="3"/>
      <c r="NGD920" s="3"/>
      <c r="NGE920" s="3"/>
      <c r="NGF920" s="3"/>
      <c r="NGG920" s="3"/>
      <c r="NGH920" s="3"/>
      <c r="NGI920" s="3"/>
      <c r="NGJ920" s="3"/>
      <c r="NGK920" s="3"/>
      <c r="NGL920" s="3"/>
      <c r="NGM920" s="3"/>
      <c r="NGN920" s="3"/>
      <c r="NGO920" s="3"/>
      <c r="NGP920" s="3"/>
      <c r="NGQ920" s="3"/>
      <c r="NGR920" s="3"/>
      <c r="NGS920" s="3"/>
      <c r="NGT920" s="3"/>
      <c r="NGU920" s="3"/>
      <c r="NGV920" s="3"/>
      <c r="NGW920" s="3"/>
      <c r="NGX920" s="3"/>
      <c r="NGY920" s="3"/>
      <c r="NGZ920" s="3"/>
      <c r="NHA920" s="3"/>
      <c r="NHB920" s="3"/>
      <c r="NHC920" s="3"/>
      <c r="NHD920" s="3"/>
      <c r="NHE920" s="3"/>
      <c r="NHF920" s="3"/>
      <c r="NHG920" s="3"/>
      <c r="NHH920" s="3"/>
      <c r="NHI920" s="3"/>
      <c r="NHJ920" s="3"/>
      <c r="NHK920" s="3"/>
      <c r="NHL920" s="3"/>
      <c r="NHM920" s="3"/>
      <c r="NHN920" s="3"/>
      <c r="NHO920" s="3"/>
      <c r="NHP920" s="3"/>
      <c r="NHQ920" s="3"/>
      <c r="NHR920" s="3"/>
      <c r="NHS920" s="3"/>
      <c r="NHT920" s="3"/>
      <c r="NHU920" s="3"/>
      <c r="NHV920" s="3"/>
      <c r="NHW920" s="3"/>
      <c r="NHX920" s="3"/>
      <c r="NHY920" s="3"/>
      <c r="NHZ920" s="3"/>
      <c r="NIA920" s="3"/>
      <c r="NIB920" s="3"/>
      <c r="NIC920" s="3"/>
      <c r="NID920" s="3"/>
      <c r="NIE920" s="3"/>
      <c r="NIF920" s="3"/>
      <c r="NIG920" s="3"/>
      <c r="NIH920" s="3"/>
      <c r="NII920" s="3"/>
      <c r="NIJ920" s="3"/>
      <c r="NIK920" s="3"/>
      <c r="NIL920" s="3"/>
      <c r="NIM920" s="3"/>
      <c r="NIN920" s="3"/>
      <c r="NIO920" s="3"/>
      <c r="NIP920" s="3"/>
      <c r="NIQ920" s="3"/>
      <c r="NIR920" s="3"/>
      <c r="NIS920" s="3"/>
      <c r="NIT920" s="3"/>
      <c r="NIU920" s="3"/>
      <c r="NIV920" s="3"/>
      <c r="NIW920" s="3"/>
      <c r="NIX920" s="3"/>
      <c r="NIY920" s="3"/>
      <c r="NIZ920" s="3"/>
      <c r="NJA920" s="3"/>
      <c r="NJB920" s="3"/>
      <c r="NJC920" s="3"/>
      <c r="NJD920" s="3"/>
      <c r="NJE920" s="3"/>
      <c r="NJF920" s="3"/>
      <c r="NJG920" s="3"/>
      <c r="NJH920" s="3"/>
      <c r="NJI920" s="3"/>
      <c r="NJJ920" s="3"/>
      <c r="NJK920" s="3"/>
      <c r="NJL920" s="3"/>
      <c r="NJM920" s="3"/>
      <c r="NJN920" s="3"/>
      <c r="NJO920" s="3"/>
      <c r="NJP920" s="3"/>
      <c r="NJQ920" s="3"/>
      <c r="NJR920" s="3"/>
      <c r="NJS920" s="3"/>
      <c r="NJT920" s="3"/>
      <c r="NJU920" s="3"/>
      <c r="NJV920" s="3"/>
      <c r="NJW920" s="3"/>
      <c r="NJX920" s="3"/>
      <c r="NJY920" s="3"/>
      <c r="NJZ920" s="3"/>
      <c r="NKA920" s="3"/>
      <c r="NKB920" s="3"/>
      <c r="NKC920" s="3"/>
      <c r="NKD920" s="3"/>
      <c r="NKE920" s="3"/>
      <c r="NKF920" s="3"/>
      <c r="NKG920" s="3"/>
      <c r="NKH920" s="3"/>
      <c r="NKI920" s="3"/>
      <c r="NKJ920" s="3"/>
      <c r="NKK920" s="3"/>
      <c r="NKL920" s="3"/>
      <c r="NKM920" s="3"/>
      <c r="NKN920" s="3"/>
      <c r="NKO920" s="3"/>
      <c r="NKP920" s="3"/>
      <c r="NKQ920" s="3"/>
      <c r="NKR920" s="3"/>
      <c r="NKS920" s="3"/>
      <c r="NKT920" s="3"/>
      <c r="NKU920" s="3"/>
      <c r="NKV920" s="3"/>
      <c r="NKW920" s="3"/>
      <c r="NKX920" s="3"/>
      <c r="NKY920" s="3"/>
      <c r="NKZ920" s="3"/>
      <c r="NLA920" s="3"/>
      <c r="NLB920" s="3"/>
      <c r="NLC920" s="3"/>
      <c r="NLD920" s="3"/>
      <c r="NLE920" s="3"/>
      <c r="NLF920" s="3"/>
      <c r="NLG920" s="3"/>
      <c r="NLH920" s="3"/>
      <c r="NLI920" s="3"/>
      <c r="NLJ920" s="3"/>
      <c r="NLK920" s="3"/>
      <c r="NLL920" s="3"/>
      <c r="NLM920" s="3"/>
      <c r="NLN920" s="3"/>
      <c r="NLO920" s="3"/>
      <c r="NLP920" s="3"/>
      <c r="NLQ920" s="3"/>
      <c r="NLR920" s="3"/>
      <c r="NLS920" s="3"/>
      <c r="NLT920" s="3"/>
      <c r="NLU920" s="3"/>
      <c r="NLV920" s="3"/>
      <c r="NLW920" s="3"/>
      <c r="NLX920" s="3"/>
      <c r="NLY920" s="3"/>
      <c r="NLZ920" s="3"/>
      <c r="NMA920" s="3"/>
      <c r="NMB920" s="3"/>
      <c r="NMC920" s="3"/>
      <c r="NMD920" s="3"/>
      <c r="NME920" s="3"/>
      <c r="NMF920" s="3"/>
      <c r="NMG920" s="3"/>
      <c r="NMH920" s="3"/>
      <c r="NMI920" s="3"/>
      <c r="NMJ920" s="3"/>
      <c r="NMK920" s="3"/>
      <c r="NML920" s="3"/>
      <c r="NMM920" s="3"/>
      <c r="NMN920" s="3"/>
      <c r="NMO920" s="3"/>
      <c r="NMP920" s="3"/>
      <c r="NMQ920" s="3"/>
      <c r="NMR920" s="3"/>
      <c r="NMS920" s="3"/>
      <c r="NMT920" s="3"/>
      <c r="NMU920" s="3"/>
      <c r="NMV920" s="3"/>
      <c r="NMW920" s="3"/>
      <c r="NMX920" s="3"/>
      <c r="NMY920" s="3"/>
      <c r="NMZ920" s="3"/>
      <c r="NNA920" s="3"/>
      <c r="NNB920" s="3"/>
      <c r="NNC920" s="3"/>
      <c r="NND920" s="3"/>
      <c r="NNE920" s="3"/>
      <c r="NNF920" s="3"/>
      <c r="NNG920" s="3"/>
      <c r="NNH920" s="3"/>
      <c r="NNI920" s="3"/>
      <c r="NNJ920" s="3"/>
      <c r="NNK920" s="3"/>
      <c r="NNL920" s="3"/>
      <c r="NNM920" s="3"/>
      <c r="NNN920" s="3"/>
      <c r="NNO920" s="3"/>
      <c r="NNP920" s="3"/>
      <c r="NNQ920" s="3"/>
      <c r="NNR920" s="3"/>
      <c r="NNS920" s="3"/>
      <c r="NNT920" s="3"/>
      <c r="NNU920" s="3"/>
      <c r="NNV920" s="3"/>
      <c r="NNW920" s="3"/>
      <c r="NNX920" s="3"/>
      <c r="NNY920" s="3"/>
      <c r="NNZ920" s="3"/>
      <c r="NOA920" s="3"/>
      <c r="NOB920" s="3"/>
      <c r="NOC920" s="3"/>
      <c r="NOD920" s="3"/>
      <c r="NOE920" s="3"/>
      <c r="NOF920" s="3"/>
      <c r="NOG920" s="3"/>
      <c r="NOH920" s="3"/>
      <c r="NOI920" s="3"/>
      <c r="NOJ920" s="3"/>
      <c r="NOK920" s="3"/>
      <c r="NOL920" s="3"/>
      <c r="NOM920" s="3"/>
      <c r="NON920" s="3"/>
      <c r="NOO920" s="3"/>
      <c r="NOP920" s="3"/>
      <c r="NOQ920" s="3"/>
      <c r="NOR920" s="3"/>
      <c r="NOS920" s="3"/>
      <c r="NOT920" s="3"/>
      <c r="NOU920" s="3"/>
      <c r="NOV920" s="3"/>
      <c r="NOW920" s="3"/>
      <c r="NOX920" s="3"/>
      <c r="NOY920" s="3"/>
      <c r="NOZ920" s="3"/>
      <c r="NPA920" s="3"/>
      <c r="NPB920" s="3"/>
      <c r="NPC920" s="3"/>
      <c r="NPD920" s="3"/>
      <c r="NPE920" s="3"/>
      <c r="NPF920" s="3"/>
      <c r="NPG920" s="3"/>
      <c r="NPH920" s="3"/>
      <c r="NPI920" s="3"/>
      <c r="NPJ920" s="3"/>
      <c r="NPK920" s="3"/>
      <c r="NPL920" s="3"/>
      <c r="NPM920" s="3"/>
      <c r="NPN920" s="3"/>
      <c r="NPO920" s="3"/>
      <c r="NPP920" s="3"/>
      <c r="NPQ920" s="3"/>
      <c r="NPR920" s="3"/>
      <c r="NPS920" s="3"/>
      <c r="NPT920" s="3"/>
      <c r="NPU920" s="3"/>
      <c r="NPV920" s="3"/>
      <c r="NPW920" s="3"/>
      <c r="NPX920" s="3"/>
      <c r="NPY920" s="3"/>
      <c r="NPZ920" s="3"/>
      <c r="NQA920" s="3"/>
      <c r="NQB920" s="3"/>
      <c r="NQC920" s="3"/>
      <c r="NQD920" s="3"/>
      <c r="NQE920" s="3"/>
      <c r="NQF920" s="3"/>
      <c r="NQG920" s="3"/>
      <c r="NQH920" s="3"/>
      <c r="NQI920" s="3"/>
      <c r="NQJ920" s="3"/>
      <c r="NQK920" s="3"/>
      <c r="NQL920" s="3"/>
      <c r="NQM920" s="3"/>
      <c r="NQN920" s="3"/>
      <c r="NQO920" s="3"/>
      <c r="NQP920" s="3"/>
      <c r="NQQ920" s="3"/>
      <c r="NQR920" s="3"/>
      <c r="NQS920" s="3"/>
      <c r="NQT920" s="3"/>
      <c r="NQU920" s="3"/>
      <c r="NQV920" s="3"/>
      <c r="NQW920" s="3"/>
      <c r="NQX920" s="3"/>
      <c r="NQY920" s="3"/>
      <c r="NQZ920" s="3"/>
      <c r="NRA920" s="3"/>
      <c r="NRB920" s="3"/>
      <c r="NRC920" s="3"/>
      <c r="NRD920" s="3"/>
      <c r="NRE920" s="3"/>
      <c r="NRF920" s="3"/>
      <c r="NRG920" s="3"/>
      <c r="NRH920" s="3"/>
      <c r="NRI920" s="3"/>
      <c r="NRJ920" s="3"/>
      <c r="NRK920" s="3"/>
      <c r="NRL920" s="3"/>
      <c r="NRM920" s="3"/>
      <c r="NRN920" s="3"/>
      <c r="NRO920" s="3"/>
      <c r="NRP920" s="3"/>
      <c r="NRQ920" s="3"/>
      <c r="NRR920" s="3"/>
      <c r="NRS920" s="3"/>
      <c r="NRT920" s="3"/>
      <c r="NRU920" s="3"/>
      <c r="NRV920" s="3"/>
      <c r="NRW920" s="3"/>
      <c r="NRX920" s="3"/>
      <c r="NRY920" s="3"/>
      <c r="NRZ920" s="3"/>
      <c r="NSA920" s="3"/>
      <c r="NSB920" s="3"/>
      <c r="NSC920" s="3"/>
      <c r="NSD920" s="3"/>
      <c r="NSE920" s="3"/>
      <c r="NSF920" s="3"/>
      <c r="NSG920" s="3"/>
      <c r="NSH920" s="3"/>
      <c r="NSI920" s="3"/>
      <c r="NSJ920" s="3"/>
      <c r="NSK920" s="3"/>
      <c r="NSL920" s="3"/>
      <c r="NSM920" s="3"/>
      <c r="NSN920" s="3"/>
      <c r="NSO920" s="3"/>
      <c r="NSP920" s="3"/>
      <c r="NSQ920" s="3"/>
      <c r="NSR920" s="3"/>
      <c r="NSS920" s="3"/>
      <c r="NST920" s="3"/>
      <c r="NSU920" s="3"/>
      <c r="NSV920" s="3"/>
      <c r="NSW920" s="3"/>
      <c r="NSX920" s="3"/>
      <c r="NSY920" s="3"/>
      <c r="NSZ920" s="3"/>
      <c r="NTA920" s="3"/>
      <c r="NTB920" s="3"/>
      <c r="NTC920" s="3"/>
      <c r="NTD920" s="3"/>
      <c r="NTE920" s="3"/>
      <c r="NTF920" s="3"/>
      <c r="NTG920" s="3"/>
      <c r="NTH920" s="3"/>
      <c r="NTI920" s="3"/>
      <c r="NTJ920" s="3"/>
      <c r="NTK920" s="3"/>
      <c r="NTL920" s="3"/>
      <c r="NTM920" s="3"/>
      <c r="NTN920" s="3"/>
      <c r="NTO920" s="3"/>
      <c r="NTP920" s="3"/>
      <c r="NTQ920" s="3"/>
      <c r="NTR920" s="3"/>
      <c r="NTS920" s="3"/>
      <c r="NTT920" s="3"/>
      <c r="NTU920" s="3"/>
      <c r="NTV920" s="3"/>
      <c r="NTW920" s="3"/>
      <c r="NTX920" s="3"/>
      <c r="NTY920" s="3"/>
      <c r="NTZ920" s="3"/>
      <c r="NUA920" s="3"/>
      <c r="NUB920" s="3"/>
      <c r="NUC920" s="3"/>
      <c r="NUD920" s="3"/>
      <c r="NUE920" s="3"/>
      <c r="NUF920" s="3"/>
      <c r="NUG920" s="3"/>
      <c r="NUH920" s="3"/>
      <c r="NUI920" s="3"/>
      <c r="NUJ920" s="3"/>
      <c r="NUK920" s="3"/>
      <c r="NUL920" s="3"/>
      <c r="NUM920" s="3"/>
      <c r="NUN920" s="3"/>
      <c r="NUO920" s="3"/>
      <c r="NUP920" s="3"/>
      <c r="NUQ920" s="3"/>
      <c r="NUR920" s="3"/>
      <c r="NUS920" s="3"/>
      <c r="NUT920" s="3"/>
      <c r="NUU920" s="3"/>
      <c r="NUV920" s="3"/>
      <c r="NUW920" s="3"/>
      <c r="NUX920" s="3"/>
      <c r="NUY920" s="3"/>
      <c r="NUZ920" s="3"/>
      <c r="NVA920" s="3"/>
      <c r="NVB920" s="3"/>
      <c r="NVC920" s="3"/>
      <c r="NVD920" s="3"/>
      <c r="NVE920" s="3"/>
      <c r="NVF920" s="3"/>
      <c r="NVG920" s="3"/>
      <c r="NVH920" s="3"/>
      <c r="NVI920" s="3"/>
      <c r="NVJ920" s="3"/>
      <c r="NVK920" s="3"/>
      <c r="NVL920" s="3"/>
      <c r="NVM920" s="3"/>
      <c r="NVN920" s="3"/>
      <c r="NVO920" s="3"/>
      <c r="NVP920" s="3"/>
      <c r="NVQ920" s="3"/>
      <c r="NVR920" s="3"/>
      <c r="NVS920" s="3"/>
      <c r="NVT920" s="3"/>
      <c r="NVU920" s="3"/>
      <c r="NVV920" s="3"/>
      <c r="NVW920" s="3"/>
      <c r="NVX920" s="3"/>
      <c r="NVY920" s="3"/>
      <c r="NVZ920" s="3"/>
      <c r="NWA920" s="3"/>
      <c r="NWB920" s="3"/>
      <c r="NWC920" s="3"/>
      <c r="NWD920" s="3"/>
      <c r="NWE920" s="3"/>
      <c r="NWF920" s="3"/>
      <c r="NWG920" s="3"/>
      <c r="NWH920" s="3"/>
      <c r="NWI920" s="3"/>
      <c r="NWJ920" s="3"/>
      <c r="NWK920" s="3"/>
      <c r="NWL920" s="3"/>
      <c r="NWM920" s="3"/>
      <c r="NWN920" s="3"/>
      <c r="NWO920" s="3"/>
      <c r="NWP920" s="3"/>
      <c r="NWQ920" s="3"/>
      <c r="NWR920" s="3"/>
      <c r="NWS920" s="3"/>
      <c r="NWT920" s="3"/>
      <c r="NWU920" s="3"/>
      <c r="NWV920" s="3"/>
      <c r="NWW920" s="3"/>
      <c r="NWX920" s="3"/>
      <c r="NWY920" s="3"/>
      <c r="NWZ920" s="3"/>
      <c r="NXA920" s="3"/>
      <c r="NXB920" s="3"/>
      <c r="NXC920" s="3"/>
      <c r="NXD920" s="3"/>
      <c r="NXE920" s="3"/>
      <c r="NXF920" s="3"/>
      <c r="NXG920" s="3"/>
      <c r="NXH920" s="3"/>
      <c r="NXI920" s="3"/>
      <c r="NXJ920" s="3"/>
      <c r="NXK920" s="3"/>
      <c r="NXL920" s="3"/>
      <c r="NXM920" s="3"/>
      <c r="NXN920" s="3"/>
      <c r="NXO920" s="3"/>
      <c r="NXP920" s="3"/>
      <c r="NXQ920" s="3"/>
      <c r="NXR920" s="3"/>
      <c r="NXS920" s="3"/>
      <c r="NXT920" s="3"/>
      <c r="NXU920" s="3"/>
      <c r="NXV920" s="3"/>
      <c r="NXW920" s="3"/>
      <c r="NXX920" s="3"/>
      <c r="NXY920" s="3"/>
      <c r="NXZ920" s="3"/>
      <c r="NYA920" s="3"/>
      <c r="NYB920" s="3"/>
      <c r="NYC920" s="3"/>
      <c r="NYD920" s="3"/>
      <c r="NYE920" s="3"/>
      <c r="NYF920" s="3"/>
      <c r="NYG920" s="3"/>
      <c r="NYH920" s="3"/>
      <c r="NYI920" s="3"/>
      <c r="NYJ920" s="3"/>
      <c r="NYK920" s="3"/>
      <c r="NYL920" s="3"/>
      <c r="NYM920" s="3"/>
      <c r="NYN920" s="3"/>
      <c r="NYO920" s="3"/>
      <c r="NYP920" s="3"/>
      <c r="NYQ920" s="3"/>
      <c r="NYR920" s="3"/>
      <c r="NYS920" s="3"/>
      <c r="NYT920" s="3"/>
      <c r="NYU920" s="3"/>
      <c r="NYV920" s="3"/>
      <c r="NYW920" s="3"/>
      <c r="NYX920" s="3"/>
      <c r="NYY920" s="3"/>
      <c r="NYZ920" s="3"/>
      <c r="NZA920" s="3"/>
      <c r="NZB920" s="3"/>
      <c r="NZC920" s="3"/>
      <c r="NZD920" s="3"/>
      <c r="NZE920" s="3"/>
      <c r="NZF920" s="3"/>
      <c r="NZG920" s="3"/>
      <c r="NZH920" s="3"/>
      <c r="NZI920" s="3"/>
      <c r="NZJ920" s="3"/>
      <c r="NZK920" s="3"/>
      <c r="NZL920" s="3"/>
      <c r="NZM920" s="3"/>
      <c r="NZN920" s="3"/>
      <c r="NZO920" s="3"/>
      <c r="NZP920" s="3"/>
      <c r="NZQ920" s="3"/>
      <c r="NZR920" s="3"/>
      <c r="NZS920" s="3"/>
      <c r="NZT920" s="3"/>
      <c r="NZU920" s="3"/>
      <c r="NZV920" s="3"/>
      <c r="NZW920" s="3"/>
      <c r="NZX920" s="3"/>
      <c r="NZY920" s="3"/>
      <c r="NZZ920" s="3"/>
      <c r="OAA920" s="3"/>
      <c r="OAB920" s="3"/>
      <c r="OAC920" s="3"/>
      <c r="OAD920" s="3"/>
      <c r="OAE920" s="3"/>
      <c r="OAF920" s="3"/>
      <c r="OAG920" s="3"/>
      <c r="OAH920" s="3"/>
      <c r="OAI920" s="3"/>
      <c r="OAJ920" s="3"/>
      <c r="OAK920" s="3"/>
      <c r="OAL920" s="3"/>
      <c r="OAM920" s="3"/>
      <c r="OAN920" s="3"/>
      <c r="OAO920" s="3"/>
      <c r="OAP920" s="3"/>
      <c r="OAQ920" s="3"/>
      <c r="OAR920" s="3"/>
      <c r="OAS920" s="3"/>
      <c r="OAT920" s="3"/>
      <c r="OAU920" s="3"/>
      <c r="OAV920" s="3"/>
      <c r="OAW920" s="3"/>
      <c r="OAX920" s="3"/>
      <c r="OAY920" s="3"/>
      <c r="OAZ920" s="3"/>
      <c r="OBA920" s="3"/>
      <c r="OBB920" s="3"/>
      <c r="OBC920" s="3"/>
      <c r="OBD920" s="3"/>
      <c r="OBE920" s="3"/>
      <c r="OBF920" s="3"/>
      <c r="OBG920" s="3"/>
      <c r="OBH920" s="3"/>
      <c r="OBI920" s="3"/>
      <c r="OBJ920" s="3"/>
      <c r="OBK920" s="3"/>
      <c r="OBL920" s="3"/>
      <c r="OBM920" s="3"/>
      <c r="OBN920" s="3"/>
      <c r="OBO920" s="3"/>
      <c r="OBP920" s="3"/>
      <c r="OBQ920" s="3"/>
      <c r="OBR920" s="3"/>
      <c r="OBS920" s="3"/>
      <c r="OBT920" s="3"/>
      <c r="OBU920" s="3"/>
      <c r="OBV920" s="3"/>
      <c r="OBW920" s="3"/>
      <c r="OBX920" s="3"/>
      <c r="OBY920" s="3"/>
      <c r="OBZ920" s="3"/>
      <c r="OCA920" s="3"/>
      <c r="OCB920" s="3"/>
      <c r="OCC920" s="3"/>
      <c r="OCD920" s="3"/>
      <c r="OCE920" s="3"/>
      <c r="OCF920" s="3"/>
      <c r="OCG920" s="3"/>
      <c r="OCH920" s="3"/>
      <c r="OCI920" s="3"/>
      <c r="OCJ920" s="3"/>
      <c r="OCK920" s="3"/>
      <c r="OCL920" s="3"/>
      <c r="OCM920" s="3"/>
      <c r="OCN920" s="3"/>
      <c r="OCO920" s="3"/>
      <c r="OCP920" s="3"/>
      <c r="OCQ920" s="3"/>
      <c r="OCR920" s="3"/>
      <c r="OCS920" s="3"/>
      <c r="OCT920" s="3"/>
      <c r="OCU920" s="3"/>
      <c r="OCV920" s="3"/>
      <c r="OCW920" s="3"/>
      <c r="OCX920" s="3"/>
      <c r="OCY920" s="3"/>
      <c r="OCZ920" s="3"/>
      <c r="ODA920" s="3"/>
      <c r="ODB920" s="3"/>
      <c r="ODC920" s="3"/>
      <c r="ODD920" s="3"/>
      <c r="ODE920" s="3"/>
      <c r="ODF920" s="3"/>
      <c r="ODG920" s="3"/>
      <c r="ODH920" s="3"/>
      <c r="ODI920" s="3"/>
      <c r="ODJ920" s="3"/>
      <c r="ODK920" s="3"/>
      <c r="ODL920" s="3"/>
      <c r="ODM920" s="3"/>
      <c r="ODN920" s="3"/>
      <c r="ODO920" s="3"/>
      <c r="ODP920" s="3"/>
      <c r="ODQ920" s="3"/>
      <c r="ODR920" s="3"/>
      <c r="ODS920" s="3"/>
      <c r="ODT920" s="3"/>
      <c r="ODU920" s="3"/>
      <c r="ODV920" s="3"/>
      <c r="ODW920" s="3"/>
      <c r="ODX920" s="3"/>
      <c r="ODY920" s="3"/>
      <c r="ODZ920" s="3"/>
      <c r="OEA920" s="3"/>
      <c r="OEB920" s="3"/>
      <c r="OEC920" s="3"/>
      <c r="OED920" s="3"/>
      <c r="OEE920" s="3"/>
      <c r="OEF920" s="3"/>
      <c r="OEG920" s="3"/>
      <c r="OEH920" s="3"/>
      <c r="OEI920" s="3"/>
      <c r="OEJ920" s="3"/>
      <c r="OEK920" s="3"/>
      <c r="OEL920" s="3"/>
      <c r="OEM920" s="3"/>
      <c r="OEN920" s="3"/>
      <c r="OEO920" s="3"/>
      <c r="OEP920" s="3"/>
      <c r="OEQ920" s="3"/>
      <c r="OER920" s="3"/>
      <c r="OES920" s="3"/>
      <c r="OET920" s="3"/>
      <c r="OEU920" s="3"/>
      <c r="OEV920" s="3"/>
      <c r="OEW920" s="3"/>
      <c r="OEX920" s="3"/>
      <c r="OEY920" s="3"/>
      <c r="OEZ920" s="3"/>
      <c r="OFA920" s="3"/>
      <c r="OFB920" s="3"/>
      <c r="OFC920" s="3"/>
      <c r="OFD920" s="3"/>
      <c r="OFE920" s="3"/>
      <c r="OFF920" s="3"/>
      <c r="OFG920" s="3"/>
      <c r="OFH920" s="3"/>
      <c r="OFI920" s="3"/>
      <c r="OFJ920" s="3"/>
      <c r="OFK920" s="3"/>
      <c r="OFL920" s="3"/>
      <c r="OFM920" s="3"/>
      <c r="OFN920" s="3"/>
      <c r="OFO920" s="3"/>
      <c r="OFP920" s="3"/>
      <c r="OFQ920" s="3"/>
      <c r="OFR920" s="3"/>
      <c r="OFS920" s="3"/>
      <c r="OFT920" s="3"/>
      <c r="OFU920" s="3"/>
      <c r="OFV920" s="3"/>
      <c r="OFW920" s="3"/>
      <c r="OFX920" s="3"/>
      <c r="OFY920" s="3"/>
      <c r="OFZ920" s="3"/>
      <c r="OGA920" s="3"/>
      <c r="OGB920" s="3"/>
      <c r="OGC920" s="3"/>
      <c r="OGD920" s="3"/>
      <c r="OGE920" s="3"/>
      <c r="OGF920" s="3"/>
      <c r="OGG920" s="3"/>
      <c r="OGH920" s="3"/>
      <c r="OGI920" s="3"/>
      <c r="OGJ920" s="3"/>
      <c r="OGK920" s="3"/>
      <c r="OGL920" s="3"/>
      <c r="OGM920" s="3"/>
      <c r="OGN920" s="3"/>
      <c r="OGO920" s="3"/>
      <c r="OGP920" s="3"/>
      <c r="OGQ920" s="3"/>
      <c r="OGR920" s="3"/>
      <c r="OGS920" s="3"/>
      <c r="OGT920" s="3"/>
      <c r="OGU920" s="3"/>
      <c r="OGV920" s="3"/>
      <c r="OGW920" s="3"/>
      <c r="OGX920" s="3"/>
      <c r="OGY920" s="3"/>
      <c r="OGZ920" s="3"/>
      <c r="OHA920" s="3"/>
      <c r="OHB920" s="3"/>
      <c r="OHC920" s="3"/>
      <c r="OHD920" s="3"/>
      <c r="OHE920" s="3"/>
      <c r="OHF920" s="3"/>
      <c r="OHG920" s="3"/>
      <c r="OHH920" s="3"/>
      <c r="OHI920" s="3"/>
      <c r="OHJ920" s="3"/>
      <c r="OHK920" s="3"/>
      <c r="OHL920" s="3"/>
      <c r="OHM920" s="3"/>
      <c r="OHN920" s="3"/>
      <c r="OHO920" s="3"/>
      <c r="OHP920" s="3"/>
      <c r="OHQ920" s="3"/>
      <c r="OHR920" s="3"/>
      <c r="OHS920" s="3"/>
      <c r="OHT920" s="3"/>
      <c r="OHU920" s="3"/>
      <c r="OHV920" s="3"/>
      <c r="OHW920" s="3"/>
      <c r="OHX920" s="3"/>
      <c r="OHY920" s="3"/>
      <c r="OHZ920" s="3"/>
      <c r="OIA920" s="3"/>
      <c r="OIB920" s="3"/>
      <c r="OIC920" s="3"/>
      <c r="OID920" s="3"/>
      <c r="OIE920" s="3"/>
      <c r="OIF920" s="3"/>
      <c r="OIG920" s="3"/>
      <c r="OIH920" s="3"/>
      <c r="OII920" s="3"/>
      <c r="OIJ920" s="3"/>
      <c r="OIK920" s="3"/>
      <c r="OIL920" s="3"/>
      <c r="OIM920" s="3"/>
      <c r="OIN920" s="3"/>
      <c r="OIO920" s="3"/>
      <c r="OIP920" s="3"/>
      <c r="OIQ920" s="3"/>
      <c r="OIR920" s="3"/>
      <c r="OIS920" s="3"/>
      <c r="OIT920" s="3"/>
      <c r="OIU920" s="3"/>
      <c r="OIV920" s="3"/>
      <c r="OIW920" s="3"/>
      <c r="OIX920" s="3"/>
      <c r="OIY920" s="3"/>
      <c r="OIZ920" s="3"/>
      <c r="OJA920" s="3"/>
      <c r="OJB920" s="3"/>
      <c r="OJC920" s="3"/>
      <c r="OJD920" s="3"/>
      <c r="OJE920" s="3"/>
      <c r="OJF920" s="3"/>
      <c r="OJG920" s="3"/>
      <c r="OJH920" s="3"/>
      <c r="OJI920" s="3"/>
      <c r="OJJ920" s="3"/>
      <c r="OJK920" s="3"/>
      <c r="OJL920" s="3"/>
      <c r="OJM920" s="3"/>
      <c r="OJN920" s="3"/>
      <c r="OJO920" s="3"/>
      <c r="OJP920" s="3"/>
      <c r="OJQ920" s="3"/>
      <c r="OJR920" s="3"/>
      <c r="OJS920" s="3"/>
      <c r="OJT920" s="3"/>
      <c r="OJU920" s="3"/>
      <c r="OJV920" s="3"/>
      <c r="OJW920" s="3"/>
      <c r="OJX920" s="3"/>
      <c r="OJY920" s="3"/>
      <c r="OJZ920" s="3"/>
      <c r="OKA920" s="3"/>
      <c r="OKB920" s="3"/>
      <c r="OKC920" s="3"/>
      <c r="OKD920" s="3"/>
      <c r="OKE920" s="3"/>
      <c r="OKF920" s="3"/>
      <c r="OKG920" s="3"/>
      <c r="OKH920" s="3"/>
      <c r="OKI920" s="3"/>
      <c r="OKJ920" s="3"/>
      <c r="OKK920" s="3"/>
      <c r="OKL920" s="3"/>
      <c r="OKM920" s="3"/>
      <c r="OKN920" s="3"/>
      <c r="OKO920" s="3"/>
      <c r="OKP920" s="3"/>
      <c r="OKQ920" s="3"/>
      <c r="OKR920" s="3"/>
      <c r="OKS920" s="3"/>
      <c r="OKT920" s="3"/>
      <c r="OKU920" s="3"/>
      <c r="OKV920" s="3"/>
      <c r="OKW920" s="3"/>
      <c r="OKX920" s="3"/>
      <c r="OKY920" s="3"/>
      <c r="OKZ920" s="3"/>
      <c r="OLA920" s="3"/>
      <c r="OLB920" s="3"/>
      <c r="OLC920" s="3"/>
      <c r="OLD920" s="3"/>
      <c r="OLE920" s="3"/>
      <c r="OLF920" s="3"/>
      <c r="OLG920" s="3"/>
      <c r="OLH920" s="3"/>
      <c r="OLI920" s="3"/>
      <c r="OLJ920" s="3"/>
      <c r="OLK920" s="3"/>
      <c r="OLL920" s="3"/>
      <c r="OLM920" s="3"/>
      <c r="OLN920" s="3"/>
      <c r="OLO920" s="3"/>
      <c r="OLP920" s="3"/>
      <c r="OLQ920" s="3"/>
      <c r="OLR920" s="3"/>
      <c r="OLS920" s="3"/>
      <c r="OLT920" s="3"/>
      <c r="OLU920" s="3"/>
      <c r="OLV920" s="3"/>
      <c r="OLW920" s="3"/>
      <c r="OLX920" s="3"/>
      <c r="OLY920" s="3"/>
      <c r="OLZ920" s="3"/>
      <c r="OMA920" s="3"/>
      <c r="OMB920" s="3"/>
      <c r="OMC920" s="3"/>
      <c r="OMD920" s="3"/>
      <c r="OME920" s="3"/>
      <c r="OMF920" s="3"/>
      <c r="OMG920" s="3"/>
      <c r="OMH920" s="3"/>
      <c r="OMI920" s="3"/>
      <c r="OMJ920" s="3"/>
      <c r="OMK920" s="3"/>
      <c r="OML920" s="3"/>
      <c r="OMM920" s="3"/>
      <c r="OMN920" s="3"/>
      <c r="OMO920" s="3"/>
      <c r="OMP920" s="3"/>
      <c r="OMQ920" s="3"/>
      <c r="OMR920" s="3"/>
      <c r="OMS920" s="3"/>
      <c r="OMT920" s="3"/>
      <c r="OMU920" s="3"/>
      <c r="OMV920" s="3"/>
      <c r="OMW920" s="3"/>
      <c r="OMX920" s="3"/>
      <c r="OMY920" s="3"/>
      <c r="OMZ920" s="3"/>
      <c r="ONA920" s="3"/>
      <c r="ONB920" s="3"/>
      <c r="ONC920" s="3"/>
      <c r="OND920" s="3"/>
      <c r="ONE920" s="3"/>
      <c r="ONF920" s="3"/>
      <c r="ONG920" s="3"/>
      <c r="ONH920" s="3"/>
      <c r="ONI920" s="3"/>
      <c r="ONJ920" s="3"/>
      <c r="ONK920" s="3"/>
      <c r="ONL920" s="3"/>
      <c r="ONM920" s="3"/>
      <c r="ONN920" s="3"/>
      <c r="ONO920" s="3"/>
      <c r="ONP920" s="3"/>
      <c r="ONQ920" s="3"/>
      <c r="ONR920" s="3"/>
      <c r="ONS920" s="3"/>
      <c r="ONT920" s="3"/>
      <c r="ONU920" s="3"/>
      <c r="ONV920" s="3"/>
      <c r="ONW920" s="3"/>
      <c r="ONX920" s="3"/>
      <c r="ONY920" s="3"/>
      <c r="ONZ920" s="3"/>
      <c r="OOA920" s="3"/>
      <c r="OOB920" s="3"/>
      <c r="OOC920" s="3"/>
      <c r="OOD920" s="3"/>
      <c r="OOE920" s="3"/>
      <c r="OOF920" s="3"/>
      <c r="OOG920" s="3"/>
      <c r="OOH920" s="3"/>
      <c r="OOI920" s="3"/>
      <c r="OOJ920" s="3"/>
      <c r="OOK920" s="3"/>
      <c r="OOL920" s="3"/>
      <c r="OOM920" s="3"/>
      <c r="OON920" s="3"/>
      <c r="OOO920" s="3"/>
      <c r="OOP920" s="3"/>
      <c r="OOQ920" s="3"/>
      <c r="OOR920" s="3"/>
      <c r="OOS920" s="3"/>
      <c r="OOT920" s="3"/>
      <c r="OOU920" s="3"/>
      <c r="OOV920" s="3"/>
      <c r="OOW920" s="3"/>
      <c r="OOX920" s="3"/>
      <c r="OOY920" s="3"/>
      <c r="OOZ920" s="3"/>
      <c r="OPA920" s="3"/>
      <c r="OPB920" s="3"/>
      <c r="OPC920" s="3"/>
      <c r="OPD920" s="3"/>
      <c r="OPE920" s="3"/>
      <c r="OPF920" s="3"/>
      <c r="OPG920" s="3"/>
      <c r="OPH920" s="3"/>
      <c r="OPI920" s="3"/>
      <c r="OPJ920" s="3"/>
      <c r="OPK920" s="3"/>
      <c r="OPL920" s="3"/>
      <c r="OPM920" s="3"/>
      <c r="OPN920" s="3"/>
      <c r="OPO920" s="3"/>
      <c r="OPP920" s="3"/>
      <c r="OPQ920" s="3"/>
      <c r="OPR920" s="3"/>
      <c r="OPS920" s="3"/>
      <c r="OPT920" s="3"/>
      <c r="OPU920" s="3"/>
      <c r="OPV920" s="3"/>
      <c r="OPW920" s="3"/>
      <c r="OPX920" s="3"/>
      <c r="OPY920" s="3"/>
      <c r="OPZ920" s="3"/>
      <c r="OQA920" s="3"/>
      <c r="OQB920" s="3"/>
      <c r="OQC920" s="3"/>
      <c r="OQD920" s="3"/>
      <c r="OQE920" s="3"/>
      <c r="OQF920" s="3"/>
      <c r="OQG920" s="3"/>
      <c r="OQH920" s="3"/>
      <c r="OQI920" s="3"/>
      <c r="OQJ920" s="3"/>
      <c r="OQK920" s="3"/>
      <c r="OQL920" s="3"/>
      <c r="OQM920" s="3"/>
      <c r="OQN920" s="3"/>
      <c r="OQO920" s="3"/>
      <c r="OQP920" s="3"/>
      <c r="OQQ920" s="3"/>
      <c r="OQR920" s="3"/>
      <c r="OQS920" s="3"/>
      <c r="OQT920" s="3"/>
      <c r="OQU920" s="3"/>
      <c r="OQV920" s="3"/>
      <c r="OQW920" s="3"/>
      <c r="OQX920" s="3"/>
      <c r="OQY920" s="3"/>
      <c r="OQZ920" s="3"/>
      <c r="ORA920" s="3"/>
      <c r="ORB920" s="3"/>
      <c r="ORC920" s="3"/>
      <c r="ORD920" s="3"/>
      <c r="ORE920" s="3"/>
      <c r="ORF920" s="3"/>
      <c r="ORG920" s="3"/>
      <c r="ORH920" s="3"/>
      <c r="ORI920" s="3"/>
      <c r="ORJ920" s="3"/>
      <c r="ORK920" s="3"/>
      <c r="ORL920" s="3"/>
      <c r="ORM920" s="3"/>
      <c r="ORN920" s="3"/>
      <c r="ORO920" s="3"/>
      <c r="ORP920" s="3"/>
      <c r="ORQ920" s="3"/>
      <c r="ORR920" s="3"/>
      <c r="ORS920" s="3"/>
      <c r="ORT920" s="3"/>
      <c r="ORU920" s="3"/>
      <c r="ORV920" s="3"/>
      <c r="ORW920" s="3"/>
      <c r="ORX920" s="3"/>
      <c r="ORY920" s="3"/>
      <c r="ORZ920" s="3"/>
      <c r="OSA920" s="3"/>
      <c r="OSB920" s="3"/>
      <c r="OSC920" s="3"/>
      <c r="OSD920" s="3"/>
      <c r="OSE920" s="3"/>
      <c r="OSF920" s="3"/>
      <c r="OSG920" s="3"/>
      <c r="OSH920" s="3"/>
      <c r="OSI920" s="3"/>
      <c r="OSJ920" s="3"/>
      <c r="OSK920" s="3"/>
      <c r="OSL920" s="3"/>
      <c r="OSM920" s="3"/>
      <c r="OSN920" s="3"/>
      <c r="OSO920" s="3"/>
      <c r="OSP920" s="3"/>
      <c r="OSQ920" s="3"/>
      <c r="OSR920" s="3"/>
      <c r="OSS920" s="3"/>
      <c r="OST920" s="3"/>
      <c r="OSU920" s="3"/>
      <c r="OSV920" s="3"/>
      <c r="OSW920" s="3"/>
      <c r="OSX920" s="3"/>
      <c r="OSY920" s="3"/>
      <c r="OSZ920" s="3"/>
      <c r="OTA920" s="3"/>
      <c r="OTB920" s="3"/>
      <c r="OTC920" s="3"/>
      <c r="OTD920" s="3"/>
      <c r="OTE920" s="3"/>
      <c r="OTF920" s="3"/>
      <c r="OTG920" s="3"/>
      <c r="OTH920" s="3"/>
      <c r="OTI920" s="3"/>
      <c r="OTJ920" s="3"/>
      <c r="OTK920" s="3"/>
      <c r="OTL920" s="3"/>
      <c r="OTM920" s="3"/>
      <c r="OTN920" s="3"/>
      <c r="OTO920" s="3"/>
      <c r="OTP920" s="3"/>
      <c r="OTQ920" s="3"/>
      <c r="OTR920" s="3"/>
      <c r="OTS920" s="3"/>
      <c r="OTT920" s="3"/>
      <c r="OTU920" s="3"/>
      <c r="OTV920" s="3"/>
      <c r="OTW920" s="3"/>
      <c r="OTX920" s="3"/>
      <c r="OTY920" s="3"/>
      <c r="OTZ920" s="3"/>
      <c r="OUA920" s="3"/>
      <c r="OUB920" s="3"/>
      <c r="OUC920" s="3"/>
      <c r="OUD920" s="3"/>
      <c r="OUE920" s="3"/>
      <c r="OUF920" s="3"/>
      <c r="OUG920" s="3"/>
      <c r="OUH920" s="3"/>
      <c r="OUI920" s="3"/>
      <c r="OUJ920" s="3"/>
      <c r="OUK920" s="3"/>
      <c r="OUL920" s="3"/>
      <c r="OUM920" s="3"/>
      <c r="OUN920" s="3"/>
      <c r="OUO920" s="3"/>
      <c r="OUP920" s="3"/>
      <c r="OUQ920" s="3"/>
      <c r="OUR920" s="3"/>
      <c r="OUS920" s="3"/>
      <c r="OUT920" s="3"/>
      <c r="OUU920" s="3"/>
      <c r="OUV920" s="3"/>
      <c r="OUW920" s="3"/>
      <c r="OUX920" s="3"/>
      <c r="OUY920" s="3"/>
      <c r="OUZ920" s="3"/>
      <c r="OVA920" s="3"/>
      <c r="OVB920" s="3"/>
      <c r="OVC920" s="3"/>
      <c r="OVD920" s="3"/>
      <c r="OVE920" s="3"/>
      <c r="OVF920" s="3"/>
      <c r="OVG920" s="3"/>
      <c r="OVH920" s="3"/>
      <c r="OVI920" s="3"/>
      <c r="OVJ920" s="3"/>
      <c r="OVK920" s="3"/>
      <c r="OVL920" s="3"/>
      <c r="OVM920" s="3"/>
      <c r="OVN920" s="3"/>
      <c r="OVO920" s="3"/>
      <c r="OVP920" s="3"/>
      <c r="OVQ920" s="3"/>
      <c r="OVR920" s="3"/>
      <c r="OVS920" s="3"/>
      <c r="OVT920" s="3"/>
      <c r="OVU920" s="3"/>
      <c r="OVV920" s="3"/>
      <c r="OVW920" s="3"/>
      <c r="OVX920" s="3"/>
      <c r="OVY920" s="3"/>
      <c r="OVZ920" s="3"/>
      <c r="OWA920" s="3"/>
      <c r="OWB920" s="3"/>
      <c r="OWC920" s="3"/>
      <c r="OWD920" s="3"/>
      <c r="OWE920" s="3"/>
      <c r="OWF920" s="3"/>
      <c r="OWG920" s="3"/>
      <c r="OWH920" s="3"/>
      <c r="OWI920" s="3"/>
      <c r="OWJ920" s="3"/>
      <c r="OWK920" s="3"/>
      <c r="OWL920" s="3"/>
      <c r="OWM920" s="3"/>
      <c r="OWN920" s="3"/>
      <c r="OWO920" s="3"/>
      <c r="OWP920" s="3"/>
      <c r="OWQ920" s="3"/>
      <c r="OWR920" s="3"/>
      <c r="OWS920" s="3"/>
      <c r="OWT920" s="3"/>
      <c r="OWU920" s="3"/>
      <c r="OWV920" s="3"/>
      <c r="OWW920" s="3"/>
      <c r="OWX920" s="3"/>
      <c r="OWY920" s="3"/>
      <c r="OWZ920" s="3"/>
      <c r="OXA920" s="3"/>
      <c r="OXB920" s="3"/>
      <c r="OXC920" s="3"/>
      <c r="OXD920" s="3"/>
      <c r="OXE920" s="3"/>
      <c r="OXF920" s="3"/>
      <c r="OXG920" s="3"/>
      <c r="OXH920" s="3"/>
      <c r="OXI920" s="3"/>
      <c r="OXJ920" s="3"/>
      <c r="OXK920" s="3"/>
      <c r="OXL920" s="3"/>
      <c r="OXM920" s="3"/>
      <c r="OXN920" s="3"/>
      <c r="OXO920" s="3"/>
      <c r="OXP920" s="3"/>
      <c r="OXQ920" s="3"/>
      <c r="OXR920" s="3"/>
      <c r="OXS920" s="3"/>
      <c r="OXT920" s="3"/>
      <c r="OXU920" s="3"/>
      <c r="OXV920" s="3"/>
      <c r="OXW920" s="3"/>
      <c r="OXX920" s="3"/>
      <c r="OXY920" s="3"/>
      <c r="OXZ920" s="3"/>
      <c r="OYA920" s="3"/>
      <c r="OYB920" s="3"/>
      <c r="OYC920" s="3"/>
      <c r="OYD920" s="3"/>
      <c r="OYE920" s="3"/>
      <c r="OYF920" s="3"/>
      <c r="OYG920" s="3"/>
      <c r="OYH920" s="3"/>
      <c r="OYI920" s="3"/>
      <c r="OYJ920" s="3"/>
      <c r="OYK920" s="3"/>
      <c r="OYL920" s="3"/>
      <c r="OYM920" s="3"/>
      <c r="OYN920" s="3"/>
      <c r="OYO920" s="3"/>
      <c r="OYP920" s="3"/>
      <c r="OYQ920" s="3"/>
      <c r="OYR920" s="3"/>
      <c r="OYS920" s="3"/>
      <c r="OYT920" s="3"/>
      <c r="OYU920" s="3"/>
      <c r="OYV920" s="3"/>
      <c r="OYW920" s="3"/>
      <c r="OYX920" s="3"/>
      <c r="OYY920" s="3"/>
      <c r="OYZ920" s="3"/>
      <c r="OZA920" s="3"/>
      <c r="OZB920" s="3"/>
      <c r="OZC920" s="3"/>
      <c r="OZD920" s="3"/>
      <c r="OZE920" s="3"/>
      <c r="OZF920" s="3"/>
      <c r="OZG920" s="3"/>
      <c r="OZH920" s="3"/>
      <c r="OZI920" s="3"/>
      <c r="OZJ920" s="3"/>
      <c r="OZK920" s="3"/>
      <c r="OZL920" s="3"/>
      <c r="OZM920" s="3"/>
      <c r="OZN920" s="3"/>
      <c r="OZO920" s="3"/>
      <c r="OZP920" s="3"/>
      <c r="OZQ920" s="3"/>
      <c r="OZR920" s="3"/>
      <c r="OZS920" s="3"/>
      <c r="OZT920" s="3"/>
      <c r="OZU920" s="3"/>
      <c r="OZV920" s="3"/>
      <c r="OZW920" s="3"/>
      <c r="OZX920" s="3"/>
      <c r="OZY920" s="3"/>
      <c r="OZZ920" s="3"/>
      <c r="PAA920" s="3"/>
      <c r="PAB920" s="3"/>
      <c r="PAC920" s="3"/>
      <c r="PAD920" s="3"/>
      <c r="PAE920" s="3"/>
      <c r="PAF920" s="3"/>
      <c r="PAG920" s="3"/>
      <c r="PAH920" s="3"/>
      <c r="PAI920" s="3"/>
      <c r="PAJ920" s="3"/>
      <c r="PAK920" s="3"/>
      <c r="PAL920" s="3"/>
      <c r="PAM920" s="3"/>
      <c r="PAN920" s="3"/>
      <c r="PAO920" s="3"/>
      <c r="PAP920" s="3"/>
      <c r="PAQ920" s="3"/>
      <c r="PAR920" s="3"/>
      <c r="PAS920" s="3"/>
      <c r="PAT920" s="3"/>
      <c r="PAU920" s="3"/>
      <c r="PAV920" s="3"/>
      <c r="PAW920" s="3"/>
      <c r="PAX920" s="3"/>
      <c r="PAY920" s="3"/>
      <c r="PAZ920" s="3"/>
      <c r="PBA920" s="3"/>
      <c r="PBB920" s="3"/>
      <c r="PBC920" s="3"/>
      <c r="PBD920" s="3"/>
      <c r="PBE920" s="3"/>
      <c r="PBF920" s="3"/>
      <c r="PBG920" s="3"/>
      <c r="PBH920" s="3"/>
      <c r="PBI920" s="3"/>
      <c r="PBJ920" s="3"/>
      <c r="PBK920" s="3"/>
      <c r="PBL920" s="3"/>
      <c r="PBM920" s="3"/>
      <c r="PBN920" s="3"/>
      <c r="PBO920" s="3"/>
      <c r="PBP920" s="3"/>
      <c r="PBQ920" s="3"/>
      <c r="PBR920" s="3"/>
      <c r="PBS920" s="3"/>
      <c r="PBT920" s="3"/>
      <c r="PBU920" s="3"/>
      <c r="PBV920" s="3"/>
      <c r="PBW920" s="3"/>
      <c r="PBX920" s="3"/>
      <c r="PBY920" s="3"/>
      <c r="PBZ920" s="3"/>
      <c r="PCA920" s="3"/>
      <c r="PCB920" s="3"/>
      <c r="PCC920" s="3"/>
      <c r="PCD920" s="3"/>
      <c r="PCE920" s="3"/>
      <c r="PCF920" s="3"/>
      <c r="PCG920" s="3"/>
      <c r="PCH920" s="3"/>
      <c r="PCI920" s="3"/>
      <c r="PCJ920" s="3"/>
      <c r="PCK920" s="3"/>
      <c r="PCL920" s="3"/>
      <c r="PCM920" s="3"/>
      <c r="PCN920" s="3"/>
      <c r="PCO920" s="3"/>
      <c r="PCP920" s="3"/>
      <c r="PCQ920" s="3"/>
      <c r="PCR920" s="3"/>
      <c r="PCS920" s="3"/>
      <c r="PCT920" s="3"/>
      <c r="PCU920" s="3"/>
      <c r="PCV920" s="3"/>
      <c r="PCW920" s="3"/>
      <c r="PCX920" s="3"/>
      <c r="PCY920" s="3"/>
      <c r="PCZ920" s="3"/>
      <c r="PDA920" s="3"/>
      <c r="PDB920" s="3"/>
      <c r="PDC920" s="3"/>
      <c r="PDD920" s="3"/>
      <c r="PDE920" s="3"/>
      <c r="PDF920" s="3"/>
      <c r="PDG920" s="3"/>
      <c r="PDH920" s="3"/>
      <c r="PDI920" s="3"/>
      <c r="PDJ920" s="3"/>
      <c r="PDK920" s="3"/>
      <c r="PDL920" s="3"/>
      <c r="PDM920" s="3"/>
      <c r="PDN920" s="3"/>
      <c r="PDO920" s="3"/>
      <c r="PDP920" s="3"/>
      <c r="PDQ920" s="3"/>
      <c r="PDR920" s="3"/>
      <c r="PDS920" s="3"/>
      <c r="PDT920" s="3"/>
      <c r="PDU920" s="3"/>
      <c r="PDV920" s="3"/>
      <c r="PDW920" s="3"/>
      <c r="PDX920" s="3"/>
      <c r="PDY920" s="3"/>
      <c r="PDZ920" s="3"/>
      <c r="PEA920" s="3"/>
      <c r="PEB920" s="3"/>
      <c r="PEC920" s="3"/>
      <c r="PED920" s="3"/>
      <c r="PEE920" s="3"/>
      <c r="PEF920" s="3"/>
      <c r="PEG920" s="3"/>
      <c r="PEH920" s="3"/>
      <c r="PEI920" s="3"/>
      <c r="PEJ920" s="3"/>
      <c r="PEK920" s="3"/>
      <c r="PEL920" s="3"/>
      <c r="PEM920" s="3"/>
      <c r="PEN920" s="3"/>
      <c r="PEO920" s="3"/>
      <c r="PEP920" s="3"/>
      <c r="PEQ920" s="3"/>
      <c r="PER920" s="3"/>
      <c r="PES920" s="3"/>
      <c r="PET920" s="3"/>
      <c r="PEU920" s="3"/>
      <c r="PEV920" s="3"/>
      <c r="PEW920" s="3"/>
      <c r="PEX920" s="3"/>
      <c r="PEY920" s="3"/>
      <c r="PEZ920" s="3"/>
      <c r="PFA920" s="3"/>
      <c r="PFB920" s="3"/>
      <c r="PFC920" s="3"/>
      <c r="PFD920" s="3"/>
      <c r="PFE920" s="3"/>
      <c r="PFF920" s="3"/>
      <c r="PFG920" s="3"/>
      <c r="PFH920" s="3"/>
      <c r="PFI920" s="3"/>
      <c r="PFJ920" s="3"/>
      <c r="PFK920" s="3"/>
      <c r="PFL920" s="3"/>
      <c r="PFM920" s="3"/>
      <c r="PFN920" s="3"/>
      <c r="PFO920" s="3"/>
      <c r="PFP920" s="3"/>
      <c r="PFQ920" s="3"/>
      <c r="PFR920" s="3"/>
      <c r="PFS920" s="3"/>
      <c r="PFT920" s="3"/>
      <c r="PFU920" s="3"/>
      <c r="PFV920" s="3"/>
      <c r="PFW920" s="3"/>
      <c r="PFX920" s="3"/>
      <c r="PFY920" s="3"/>
      <c r="PFZ920" s="3"/>
      <c r="PGA920" s="3"/>
      <c r="PGB920" s="3"/>
      <c r="PGC920" s="3"/>
      <c r="PGD920" s="3"/>
      <c r="PGE920" s="3"/>
      <c r="PGF920" s="3"/>
      <c r="PGG920" s="3"/>
      <c r="PGH920" s="3"/>
      <c r="PGI920" s="3"/>
      <c r="PGJ920" s="3"/>
      <c r="PGK920" s="3"/>
      <c r="PGL920" s="3"/>
      <c r="PGM920" s="3"/>
      <c r="PGN920" s="3"/>
      <c r="PGO920" s="3"/>
      <c r="PGP920" s="3"/>
      <c r="PGQ920" s="3"/>
      <c r="PGR920" s="3"/>
      <c r="PGS920" s="3"/>
      <c r="PGT920" s="3"/>
      <c r="PGU920" s="3"/>
      <c r="PGV920" s="3"/>
      <c r="PGW920" s="3"/>
      <c r="PGX920" s="3"/>
      <c r="PGY920" s="3"/>
      <c r="PGZ920" s="3"/>
      <c r="PHA920" s="3"/>
      <c r="PHB920" s="3"/>
      <c r="PHC920" s="3"/>
      <c r="PHD920" s="3"/>
      <c r="PHE920" s="3"/>
      <c r="PHF920" s="3"/>
      <c r="PHG920" s="3"/>
      <c r="PHH920" s="3"/>
      <c r="PHI920" s="3"/>
      <c r="PHJ920" s="3"/>
      <c r="PHK920" s="3"/>
      <c r="PHL920" s="3"/>
      <c r="PHM920" s="3"/>
      <c r="PHN920" s="3"/>
      <c r="PHO920" s="3"/>
      <c r="PHP920" s="3"/>
      <c r="PHQ920" s="3"/>
      <c r="PHR920" s="3"/>
      <c r="PHS920" s="3"/>
      <c r="PHT920" s="3"/>
      <c r="PHU920" s="3"/>
      <c r="PHV920" s="3"/>
      <c r="PHW920" s="3"/>
      <c r="PHX920" s="3"/>
      <c r="PHY920" s="3"/>
      <c r="PHZ920" s="3"/>
      <c r="PIA920" s="3"/>
      <c r="PIB920" s="3"/>
      <c r="PIC920" s="3"/>
      <c r="PID920" s="3"/>
      <c r="PIE920" s="3"/>
      <c r="PIF920" s="3"/>
      <c r="PIG920" s="3"/>
      <c r="PIH920" s="3"/>
      <c r="PII920" s="3"/>
      <c r="PIJ920" s="3"/>
      <c r="PIK920" s="3"/>
      <c r="PIL920" s="3"/>
      <c r="PIM920" s="3"/>
      <c r="PIN920" s="3"/>
      <c r="PIO920" s="3"/>
      <c r="PIP920" s="3"/>
      <c r="PIQ920" s="3"/>
      <c r="PIR920" s="3"/>
      <c r="PIS920" s="3"/>
      <c r="PIT920" s="3"/>
      <c r="PIU920" s="3"/>
      <c r="PIV920" s="3"/>
      <c r="PIW920" s="3"/>
      <c r="PIX920" s="3"/>
      <c r="PIY920" s="3"/>
      <c r="PIZ920" s="3"/>
      <c r="PJA920" s="3"/>
      <c r="PJB920" s="3"/>
      <c r="PJC920" s="3"/>
      <c r="PJD920" s="3"/>
      <c r="PJE920" s="3"/>
      <c r="PJF920" s="3"/>
      <c r="PJG920" s="3"/>
      <c r="PJH920" s="3"/>
      <c r="PJI920" s="3"/>
      <c r="PJJ920" s="3"/>
      <c r="PJK920" s="3"/>
      <c r="PJL920" s="3"/>
      <c r="PJM920" s="3"/>
      <c r="PJN920" s="3"/>
      <c r="PJO920" s="3"/>
      <c r="PJP920" s="3"/>
      <c r="PJQ920" s="3"/>
      <c r="PJR920" s="3"/>
      <c r="PJS920" s="3"/>
      <c r="PJT920" s="3"/>
      <c r="PJU920" s="3"/>
      <c r="PJV920" s="3"/>
      <c r="PJW920" s="3"/>
      <c r="PJX920" s="3"/>
      <c r="PJY920" s="3"/>
      <c r="PJZ920" s="3"/>
      <c r="PKA920" s="3"/>
      <c r="PKB920" s="3"/>
      <c r="PKC920" s="3"/>
      <c r="PKD920" s="3"/>
      <c r="PKE920" s="3"/>
      <c r="PKF920" s="3"/>
      <c r="PKG920" s="3"/>
      <c r="PKH920" s="3"/>
      <c r="PKI920" s="3"/>
      <c r="PKJ920" s="3"/>
      <c r="PKK920" s="3"/>
      <c r="PKL920" s="3"/>
      <c r="PKM920" s="3"/>
      <c r="PKN920" s="3"/>
      <c r="PKO920" s="3"/>
      <c r="PKP920" s="3"/>
      <c r="PKQ920" s="3"/>
      <c r="PKR920" s="3"/>
      <c r="PKS920" s="3"/>
      <c r="PKT920" s="3"/>
      <c r="PKU920" s="3"/>
      <c r="PKV920" s="3"/>
      <c r="PKW920" s="3"/>
      <c r="PKX920" s="3"/>
      <c r="PKY920" s="3"/>
      <c r="PKZ920" s="3"/>
      <c r="PLA920" s="3"/>
      <c r="PLB920" s="3"/>
      <c r="PLC920" s="3"/>
      <c r="PLD920" s="3"/>
      <c r="PLE920" s="3"/>
      <c r="PLF920" s="3"/>
      <c r="PLG920" s="3"/>
      <c r="PLH920" s="3"/>
      <c r="PLI920" s="3"/>
      <c r="PLJ920" s="3"/>
      <c r="PLK920" s="3"/>
      <c r="PLL920" s="3"/>
      <c r="PLM920" s="3"/>
      <c r="PLN920" s="3"/>
      <c r="PLO920" s="3"/>
      <c r="PLP920" s="3"/>
      <c r="PLQ920" s="3"/>
      <c r="PLR920" s="3"/>
      <c r="PLS920" s="3"/>
      <c r="PLT920" s="3"/>
      <c r="PLU920" s="3"/>
      <c r="PLV920" s="3"/>
      <c r="PLW920" s="3"/>
      <c r="PLX920" s="3"/>
      <c r="PLY920" s="3"/>
      <c r="PLZ920" s="3"/>
      <c r="PMA920" s="3"/>
      <c r="PMB920" s="3"/>
      <c r="PMC920" s="3"/>
      <c r="PMD920" s="3"/>
      <c r="PME920" s="3"/>
      <c r="PMF920" s="3"/>
      <c r="PMG920" s="3"/>
      <c r="PMH920" s="3"/>
      <c r="PMI920" s="3"/>
      <c r="PMJ920" s="3"/>
      <c r="PMK920" s="3"/>
      <c r="PML920" s="3"/>
      <c r="PMM920" s="3"/>
      <c r="PMN920" s="3"/>
      <c r="PMO920" s="3"/>
      <c r="PMP920" s="3"/>
      <c r="PMQ920" s="3"/>
      <c r="PMR920" s="3"/>
      <c r="PMS920" s="3"/>
      <c r="PMT920" s="3"/>
      <c r="PMU920" s="3"/>
      <c r="PMV920" s="3"/>
      <c r="PMW920" s="3"/>
      <c r="PMX920" s="3"/>
      <c r="PMY920" s="3"/>
      <c r="PMZ920" s="3"/>
      <c r="PNA920" s="3"/>
      <c r="PNB920" s="3"/>
      <c r="PNC920" s="3"/>
      <c r="PND920" s="3"/>
      <c r="PNE920" s="3"/>
      <c r="PNF920" s="3"/>
      <c r="PNG920" s="3"/>
      <c r="PNH920" s="3"/>
      <c r="PNI920" s="3"/>
      <c r="PNJ920" s="3"/>
      <c r="PNK920" s="3"/>
      <c r="PNL920" s="3"/>
      <c r="PNM920" s="3"/>
      <c r="PNN920" s="3"/>
      <c r="PNO920" s="3"/>
      <c r="PNP920" s="3"/>
      <c r="PNQ920" s="3"/>
      <c r="PNR920" s="3"/>
      <c r="PNS920" s="3"/>
      <c r="PNT920" s="3"/>
      <c r="PNU920" s="3"/>
      <c r="PNV920" s="3"/>
      <c r="PNW920" s="3"/>
      <c r="PNX920" s="3"/>
      <c r="PNY920" s="3"/>
      <c r="PNZ920" s="3"/>
      <c r="POA920" s="3"/>
      <c r="POB920" s="3"/>
      <c r="POC920" s="3"/>
      <c r="POD920" s="3"/>
      <c r="POE920" s="3"/>
      <c r="POF920" s="3"/>
      <c r="POG920" s="3"/>
      <c r="POH920" s="3"/>
      <c r="POI920" s="3"/>
      <c r="POJ920" s="3"/>
      <c r="POK920" s="3"/>
      <c r="POL920" s="3"/>
      <c r="POM920" s="3"/>
      <c r="PON920" s="3"/>
      <c r="POO920" s="3"/>
      <c r="POP920" s="3"/>
      <c r="POQ920" s="3"/>
      <c r="POR920" s="3"/>
      <c r="POS920" s="3"/>
      <c r="POT920" s="3"/>
      <c r="POU920" s="3"/>
      <c r="POV920" s="3"/>
      <c r="POW920" s="3"/>
      <c r="POX920" s="3"/>
      <c r="POY920" s="3"/>
      <c r="POZ920" s="3"/>
      <c r="PPA920" s="3"/>
      <c r="PPB920" s="3"/>
      <c r="PPC920" s="3"/>
      <c r="PPD920" s="3"/>
      <c r="PPE920" s="3"/>
      <c r="PPF920" s="3"/>
      <c r="PPG920" s="3"/>
      <c r="PPH920" s="3"/>
      <c r="PPI920" s="3"/>
      <c r="PPJ920" s="3"/>
      <c r="PPK920" s="3"/>
      <c r="PPL920" s="3"/>
      <c r="PPM920" s="3"/>
      <c r="PPN920" s="3"/>
      <c r="PPO920" s="3"/>
      <c r="PPP920" s="3"/>
      <c r="PPQ920" s="3"/>
      <c r="PPR920" s="3"/>
      <c r="PPS920" s="3"/>
      <c r="PPT920" s="3"/>
      <c r="PPU920" s="3"/>
      <c r="PPV920" s="3"/>
      <c r="PPW920" s="3"/>
      <c r="PPX920" s="3"/>
      <c r="PPY920" s="3"/>
      <c r="PPZ920" s="3"/>
      <c r="PQA920" s="3"/>
      <c r="PQB920" s="3"/>
      <c r="PQC920" s="3"/>
      <c r="PQD920" s="3"/>
      <c r="PQE920" s="3"/>
      <c r="PQF920" s="3"/>
      <c r="PQG920" s="3"/>
      <c r="PQH920" s="3"/>
      <c r="PQI920" s="3"/>
      <c r="PQJ920" s="3"/>
      <c r="PQK920" s="3"/>
      <c r="PQL920" s="3"/>
      <c r="PQM920" s="3"/>
      <c r="PQN920" s="3"/>
      <c r="PQO920" s="3"/>
      <c r="PQP920" s="3"/>
      <c r="PQQ920" s="3"/>
      <c r="PQR920" s="3"/>
      <c r="PQS920" s="3"/>
      <c r="PQT920" s="3"/>
      <c r="PQU920" s="3"/>
      <c r="PQV920" s="3"/>
      <c r="PQW920" s="3"/>
      <c r="PQX920" s="3"/>
      <c r="PQY920" s="3"/>
      <c r="PQZ920" s="3"/>
      <c r="PRA920" s="3"/>
      <c r="PRB920" s="3"/>
      <c r="PRC920" s="3"/>
      <c r="PRD920" s="3"/>
      <c r="PRE920" s="3"/>
      <c r="PRF920" s="3"/>
      <c r="PRG920" s="3"/>
      <c r="PRH920" s="3"/>
      <c r="PRI920" s="3"/>
      <c r="PRJ920" s="3"/>
      <c r="PRK920" s="3"/>
      <c r="PRL920" s="3"/>
      <c r="PRM920" s="3"/>
      <c r="PRN920" s="3"/>
      <c r="PRO920" s="3"/>
      <c r="PRP920" s="3"/>
      <c r="PRQ920" s="3"/>
      <c r="PRR920" s="3"/>
      <c r="PRS920" s="3"/>
      <c r="PRT920" s="3"/>
      <c r="PRU920" s="3"/>
      <c r="PRV920" s="3"/>
      <c r="PRW920" s="3"/>
      <c r="PRX920" s="3"/>
      <c r="PRY920" s="3"/>
      <c r="PRZ920" s="3"/>
      <c r="PSA920" s="3"/>
      <c r="PSB920" s="3"/>
      <c r="PSC920" s="3"/>
      <c r="PSD920" s="3"/>
      <c r="PSE920" s="3"/>
      <c r="PSF920" s="3"/>
      <c r="PSG920" s="3"/>
      <c r="PSH920" s="3"/>
      <c r="PSI920" s="3"/>
      <c r="PSJ920" s="3"/>
      <c r="PSK920" s="3"/>
      <c r="PSL920" s="3"/>
      <c r="PSM920" s="3"/>
      <c r="PSN920" s="3"/>
      <c r="PSO920" s="3"/>
      <c r="PSP920" s="3"/>
      <c r="PSQ920" s="3"/>
      <c r="PSR920" s="3"/>
      <c r="PSS920" s="3"/>
      <c r="PST920" s="3"/>
      <c r="PSU920" s="3"/>
      <c r="PSV920" s="3"/>
      <c r="PSW920" s="3"/>
      <c r="PSX920" s="3"/>
      <c r="PSY920" s="3"/>
      <c r="PSZ920" s="3"/>
      <c r="PTA920" s="3"/>
      <c r="PTB920" s="3"/>
      <c r="PTC920" s="3"/>
      <c r="PTD920" s="3"/>
      <c r="PTE920" s="3"/>
      <c r="PTF920" s="3"/>
      <c r="PTG920" s="3"/>
      <c r="PTH920" s="3"/>
      <c r="PTI920" s="3"/>
      <c r="PTJ920" s="3"/>
      <c r="PTK920" s="3"/>
      <c r="PTL920" s="3"/>
      <c r="PTM920" s="3"/>
      <c r="PTN920" s="3"/>
      <c r="PTO920" s="3"/>
      <c r="PTP920" s="3"/>
      <c r="PTQ920" s="3"/>
      <c r="PTR920" s="3"/>
      <c r="PTS920" s="3"/>
      <c r="PTT920" s="3"/>
      <c r="PTU920" s="3"/>
      <c r="PTV920" s="3"/>
      <c r="PTW920" s="3"/>
      <c r="PTX920" s="3"/>
      <c r="PTY920" s="3"/>
      <c r="PTZ920" s="3"/>
      <c r="PUA920" s="3"/>
      <c r="PUB920" s="3"/>
      <c r="PUC920" s="3"/>
      <c r="PUD920" s="3"/>
      <c r="PUE920" s="3"/>
      <c r="PUF920" s="3"/>
      <c r="PUG920" s="3"/>
      <c r="PUH920" s="3"/>
      <c r="PUI920" s="3"/>
      <c r="PUJ920" s="3"/>
      <c r="PUK920" s="3"/>
      <c r="PUL920" s="3"/>
      <c r="PUM920" s="3"/>
      <c r="PUN920" s="3"/>
      <c r="PUO920" s="3"/>
      <c r="PUP920" s="3"/>
      <c r="PUQ920" s="3"/>
      <c r="PUR920" s="3"/>
      <c r="PUS920" s="3"/>
      <c r="PUT920" s="3"/>
      <c r="PUU920" s="3"/>
      <c r="PUV920" s="3"/>
      <c r="PUW920" s="3"/>
      <c r="PUX920" s="3"/>
      <c r="PUY920" s="3"/>
      <c r="PUZ920" s="3"/>
      <c r="PVA920" s="3"/>
      <c r="PVB920" s="3"/>
      <c r="PVC920" s="3"/>
      <c r="PVD920" s="3"/>
      <c r="PVE920" s="3"/>
      <c r="PVF920" s="3"/>
      <c r="PVG920" s="3"/>
      <c r="PVH920" s="3"/>
      <c r="PVI920" s="3"/>
      <c r="PVJ920" s="3"/>
      <c r="PVK920" s="3"/>
      <c r="PVL920" s="3"/>
      <c r="PVM920" s="3"/>
      <c r="PVN920" s="3"/>
      <c r="PVO920" s="3"/>
      <c r="PVP920" s="3"/>
      <c r="PVQ920" s="3"/>
      <c r="PVR920" s="3"/>
      <c r="PVS920" s="3"/>
      <c r="PVT920" s="3"/>
      <c r="PVU920" s="3"/>
      <c r="PVV920" s="3"/>
      <c r="PVW920" s="3"/>
      <c r="PVX920" s="3"/>
      <c r="PVY920" s="3"/>
      <c r="PVZ920" s="3"/>
      <c r="PWA920" s="3"/>
      <c r="PWB920" s="3"/>
      <c r="PWC920" s="3"/>
      <c r="PWD920" s="3"/>
      <c r="PWE920" s="3"/>
      <c r="PWF920" s="3"/>
      <c r="PWG920" s="3"/>
      <c r="PWH920" s="3"/>
      <c r="PWI920" s="3"/>
      <c r="PWJ920" s="3"/>
      <c r="PWK920" s="3"/>
      <c r="PWL920" s="3"/>
      <c r="PWM920" s="3"/>
      <c r="PWN920" s="3"/>
      <c r="PWO920" s="3"/>
      <c r="PWP920" s="3"/>
      <c r="PWQ920" s="3"/>
      <c r="PWR920" s="3"/>
      <c r="PWS920" s="3"/>
      <c r="PWT920" s="3"/>
      <c r="PWU920" s="3"/>
      <c r="PWV920" s="3"/>
      <c r="PWW920" s="3"/>
      <c r="PWX920" s="3"/>
      <c r="PWY920" s="3"/>
      <c r="PWZ920" s="3"/>
      <c r="PXA920" s="3"/>
      <c r="PXB920" s="3"/>
      <c r="PXC920" s="3"/>
      <c r="PXD920" s="3"/>
      <c r="PXE920" s="3"/>
      <c r="PXF920" s="3"/>
      <c r="PXG920" s="3"/>
      <c r="PXH920" s="3"/>
      <c r="PXI920" s="3"/>
      <c r="PXJ920" s="3"/>
      <c r="PXK920" s="3"/>
      <c r="PXL920" s="3"/>
      <c r="PXM920" s="3"/>
      <c r="PXN920" s="3"/>
      <c r="PXO920" s="3"/>
      <c r="PXP920" s="3"/>
      <c r="PXQ920" s="3"/>
      <c r="PXR920" s="3"/>
      <c r="PXS920" s="3"/>
      <c r="PXT920" s="3"/>
      <c r="PXU920" s="3"/>
      <c r="PXV920" s="3"/>
      <c r="PXW920" s="3"/>
      <c r="PXX920" s="3"/>
      <c r="PXY920" s="3"/>
      <c r="PXZ920" s="3"/>
      <c r="PYA920" s="3"/>
      <c r="PYB920" s="3"/>
      <c r="PYC920" s="3"/>
      <c r="PYD920" s="3"/>
      <c r="PYE920" s="3"/>
      <c r="PYF920" s="3"/>
      <c r="PYG920" s="3"/>
      <c r="PYH920" s="3"/>
      <c r="PYI920" s="3"/>
      <c r="PYJ920" s="3"/>
      <c r="PYK920" s="3"/>
      <c r="PYL920" s="3"/>
      <c r="PYM920" s="3"/>
      <c r="PYN920" s="3"/>
      <c r="PYO920" s="3"/>
      <c r="PYP920" s="3"/>
      <c r="PYQ920" s="3"/>
      <c r="PYR920" s="3"/>
      <c r="PYS920" s="3"/>
      <c r="PYT920" s="3"/>
      <c r="PYU920" s="3"/>
      <c r="PYV920" s="3"/>
      <c r="PYW920" s="3"/>
      <c r="PYX920" s="3"/>
      <c r="PYY920" s="3"/>
      <c r="PYZ920" s="3"/>
      <c r="PZA920" s="3"/>
      <c r="PZB920" s="3"/>
      <c r="PZC920" s="3"/>
      <c r="PZD920" s="3"/>
      <c r="PZE920" s="3"/>
      <c r="PZF920" s="3"/>
      <c r="PZG920" s="3"/>
      <c r="PZH920" s="3"/>
      <c r="PZI920" s="3"/>
      <c r="PZJ920" s="3"/>
      <c r="PZK920" s="3"/>
      <c r="PZL920" s="3"/>
      <c r="PZM920" s="3"/>
      <c r="PZN920" s="3"/>
      <c r="PZO920" s="3"/>
      <c r="PZP920" s="3"/>
      <c r="PZQ920" s="3"/>
      <c r="PZR920" s="3"/>
      <c r="PZS920" s="3"/>
      <c r="PZT920" s="3"/>
      <c r="PZU920" s="3"/>
      <c r="PZV920" s="3"/>
      <c r="PZW920" s="3"/>
      <c r="PZX920" s="3"/>
      <c r="PZY920" s="3"/>
      <c r="PZZ920" s="3"/>
      <c r="QAA920" s="3"/>
      <c r="QAB920" s="3"/>
      <c r="QAC920" s="3"/>
      <c r="QAD920" s="3"/>
      <c r="QAE920" s="3"/>
      <c r="QAF920" s="3"/>
      <c r="QAG920" s="3"/>
      <c r="QAH920" s="3"/>
      <c r="QAI920" s="3"/>
      <c r="QAJ920" s="3"/>
      <c r="QAK920" s="3"/>
      <c r="QAL920" s="3"/>
      <c r="QAM920" s="3"/>
      <c r="QAN920" s="3"/>
      <c r="QAO920" s="3"/>
      <c r="QAP920" s="3"/>
      <c r="QAQ920" s="3"/>
      <c r="QAR920" s="3"/>
      <c r="QAS920" s="3"/>
      <c r="QAT920" s="3"/>
      <c r="QAU920" s="3"/>
      <c r="QAV920" s="3"/>
      <c r="QAW920" s="3"/>
      <c r="QAX920" s="3"/>
      <c r="QAY920" s="3"/>
      <c r="QAZ920" s="3"/>
      <c r="QBA920" s="3"/>
      <c r="QBB920" s="3"/>
      <c r="QBC920" s="3"/>
      <c r="QBD920" s="3"/>
      <c r="QBE920" s="3"/>
      <c r="QBF920" s="3"/>
      <c r="QBG920" s="3"/>
      <c r="QBH920" s="3"/>
      <c r="QBI920" s="3"/>
      <c r="QBJ920" s="3"/>
      <c r="QBK920" s="3"/>
      <c r="QBL920" s="3"/>
      <c r="QBM920" s="3"/>
      <c r="QBN920" s="3"/>
      <c r="QBO920" s="3"/>
      <c r="QBP920" s="3"/>
      <c r="QBQ920" s="3"/>
      <c r="QBR920" s="3"/>
      <c r="QBS920" s="3"/>
      <c r="QBT920" s="3"/>
      <c r="QBU920" s="3"/>
      <c r="QBV920" s="3"/>
      <c r="QBW920" s="3"/>
      <c r="QBX920" s="3"/>
      <c r="QBY920" s="3"/>
      <c r="QBZ920" s="3"/>
      <c r="QCA920" s="3"/>
      <c r="QCB920" s="3"/>
      <c r="QCC920" s="3"/>
      <c r="QCD920" s="3"/>
      <c r="QCE920" s="3"/>
      <c r="QCF920" s="3"/>
      <c r="QCG920" s="3"/>
      <c r="QCH920" s="3"/>
      <c r="QCI920" s="3"/>
      <c r="QCJ920" s="3"/>
      <c r="QCK920" s="3"/>
      <c r="QCL920" s="3"/>
      <c r="QCM920" s="3"/>
      <c r="QCN920" s="3"/>
      <c r="QCO920" s="3"/>
      <c r="QCP920" s="3"/>
      <c r="QCQ920" s="3"/>
      <c r="QCR920" s="3"/>
      <c r="QCS920" s="3"/>
      <c r="QCT920" s="3"/>
      <c r="QCU920" s="3"/>
      <c r="QCV920" s="3"/>
      <c r="QCW920" s="3"/>
      <c r="QCX920" s="3"/>
      <c r="QCY920" s="3"/>
      <c r="QCZ920" s="3"/>
      <c r="QDA920" s="3"/>
      <c r="QDB920" s="3"/>
      <c r="QDC920" s="3"/>
      <c r="QDD920" s="3"/>
      <c r="QDE920" s="3"/>
      <c r="QDF920" s="3"/>
      <c r="QDG920" s="3"/>
      <c r="QDH920" s="3"/>
      <c r="QDI920" s="3"/>
      <c r="QDJ920" s="3"/>
      <c r="QDK920" s="3"/>
      <c r="QDL920" s="3"/>
      <c r="QDM920" s="3"/>
      <c r="QDN920" s="3"/>
      <c r="QDO920" s="3"/>
      <c r="QDP920" s="3"/>
      <c r="QDQ920" s="3"/>
      <c r="QDR920" s="3"/>
      <c r="QDS920" s="3"/>
      <c r="QDT920" s="3"/>
      <c r="QDU920" s="3"/>
      <c r="QDV920" s="3"/>
      <c r="QDW920" s="3"/>
      <c r="QDX920" s="3"/>
      <c r="QDY920" s="3"/>
      <c r="QDZ920" s="3"/>
      <c r="QEA920" s="3"/>
      <c r="QEB920" s="3"/>
      <c r="QEC920" s="3"/>
      <c r="QED920" s="3"/>
      <c r="QEE920" s="3"/>
      <c r="QEF920" s="3"/>
      <c r="QEG920" s="3"/>
      <c r="QEH920" s="3"/>
      <c r="QEI920" s="3"/>
      <c r="QEJ920" s="3"/>
      <c r="QEK920" s="3"/>
      <c r="QEL920" s="3"/>
      <c r="QEM920" s="3"/>
      <c r="QEN920" s="3"/>
      <c r="QEO920" s="3"/>
      <c r="QEP920" s="3"/>
      <c r="QEQ920" s="3"/>
      <c r="QER920" s="3"/>
      <c r="QES920" s="3"/>
      <c r="QET920" s="3"/>
      <c r="QEU920" s="3"/>
      <c r="QEV920" s="3"/>
      <c r="QEW920" s="3"/>
      <c r="QEX920" s="3"/>
      <c r="QEY920" s="3"/>
      <c r="QEZ920" s="3"/>
      <c r="QFA920" s="3"/>
      <c r="QFB920" s="3"/>
      <c r="QFC920" s="3"/>
      <c r="QFD920" s="3"/>
      <c r="QFE920" s="3"/>
      <c r="QFF920" s="3"/>
      <c r="QFG920" s="3"/>
      <c r="QFH920" s="3"/>
      <c r="QFI920" s="3"/>
      <c r="QFJ920" s="3"/>
      <c r="QFK920" s="3"/>
      <c r="QFL920" s="3"/>
      <c r="QFM920" s="3"/>
      <c r="QFN920" s="3"/>
      <c r="QFO920" s="3"/>
      <c r="QFP920" s="3"/>
      <c r="QFQ920" s="3"/>
      <c r="QFR920" s="3"/>
      <c r="QFS920" s="3"/>
      <c r="QFT920" s="3"/>
      <c r="QFU920" s="3"/>
      <c r="QFV920" s="3"/>
      <c r="QFW920" s="3"/>
      <c r="QFX920" s="3"/>
      <c r="QFY920" s="3"/>
      <c r="QFZ920" s="3"/>
      <c r="QGA920" s="3"/>
      <c r="QGB920" s="3"/>
      <c r="QGC920" s="3"/>
      <c r="QGD920" s="3"/>
      <c r="QGE920" s="3"/>
      <c r="QGF920" s="3"/>
      <c r="QGG920" s="3"/>
      <c r="QGH920" s="3"/>
      <c r="QGI920" s="3"/>
      <c r="QGJ920" s="3"/>
      <c r="QGK920" s="3"/>
      <c r="QGL920" s="3"/>
      <c r="QGM920" s="3"/>
      <c r="QGN920" s="3"/>
      <c r="QGO920" s="3"/>
      <c r="QGP920" s="3"/>
      <c r="QGQ920" s="3"/>
      <c r="QGR920" s="3"/>
      <c r="QGS920" s="3"/>
      <c r="QGT920" s="3"/>
      <c r="QGU920" s="3"/>
      <c r="QGV920" s="3"/>
      <c r="QGW920" s="3"/>
      <c r="QGX920" s="3"/>
      <c r="QGY920" s="3"/>
      <c r="QGZ920" s="3"/>
      <c r="QHA920" s="3"/>
      <c r="QHB920" s="3"/>
      <c r="QHC920" s="3"/>
      <c r="QHD920" s="3"/>
      <c r="QHE920" s="3"/>
      <c r="QHF920" s="3"/>
      <c r="QHG920" s="3"/>
      <c r="QHH920" s="3"/>
      <c r="QHI920" s="3"/>
      <c r="QHJ920" s="3"/>
      <c r="QHK920" s="3"/>
      <c r="QHL920" s="3"/>
      <c r="QHM920" s="3"/>
      <c r="QHN920" s="3"/>
      <c r="QHO920" s="3"/>
      <c r="QHP920" s="3"/>
      <c r="QHQ920" s="3"/>
      <c r="QHR920" s="3"/>
      <c r="QHS920" s="3"/>
      <c r="QHT920" s="3"/>
      <c r="QHU920" s="3"/>
      <c r="QHV920" s="3"/>
      <c r="QHW920" s="3"/>
      <c r="QHX920" s="3"/>
      <c r="QHY920" s="3"/>
      <c r="QHZ920" s="3"/>
      <c r="QIA920" s="3"/>
      <c r="QIB920" s="3"/>
      <c r="QIC920" s="3"/>
      <c r="QID920" s="3"/>
      <c r="QIE920" s="3"/>
      <c r="QIF920" s="3"/>
      <c r="QIG920" s="3"/>
      <c r="QIH920" s="3"/>
      <c r="QII920" s="3"/>
      <c r="QIJ920" s="3"/>
      <c r="QIK920" s="3"/>
      <c r="QIL920" s="3"/>
      <c r="QIM920" s="3"/>
      <c r="QIN920" s="3"/>
      <c r="QIO920" s="3"/>
      <c r="QIP920" s="3"/>
      <c r="QIQ920" s="3"/>
      <c r="QIR920" s="3"/>
      <c r="QIS920" s="3"/>
      <c r="QIT920" s="3"/>
      <c r="QIU920" s="3"/>
      <c r="QIV920" s="3"/>
      <c r="QIW920" s="3"/>
      <c r="QIX920" s="3"/>
      <c r="QIY920" s="3"/>
      <c r="QIZ920" s="3"/>
      <c r="QJA920" s="3"/>
      <c r="QJB920" s="3"/>
      <c r="QJC920" s="3"/>
      <c r="QJD920" s="3"/>
      <c r="QJE920" s="3"/>
      <c r="QJF920" s="3"/>
      <c r="QJG920" s="3"/>
      <c r="QJH920" s="3"/>
      <c r="QJI920" s="3"/>
      <c r="QJJ920" s="3"/>
      <c r="QJK920" s="3"/>
      <c r="QJL920" s="3"/>
      <c r="QJM920" s="3"/>
      <c r="QJN920" s="3"/>
      <c r="QJO920" s="3"/>
      <c r="QJP920" s="3"/>
      <c r="QJQ920" s="3"/>
      <c r="QJR920" s="3"/>
      <c r="QJS920" s="3"/>
      <c r="QJT920" s="3"/>
      <c r="QJU920" s="3"/>
      <c r="QJV920" s="3"/>
      <c r="QJW920" s="3"/>
      <c r="QJX920" s="3"/>
      <c r="QJY920" s="3"/>
      <c r="QJZ920" s="3"/>
      <c r="QKA920" s="3"/>
      <c r="QKB920" s="3"/>
      <c r="QKC920" s="3"/>
      <c r="QKD920" s="3"/>
      <c r="QKE920" s="3"/>
      <c r="QKF920" s="3"/>
      <c r="QKG920" s="3"/>
      <c r="QKH920" s="3"/>
      <c r="QKI920" s="3"/>
      <c r="QKJ920" s="3"/>
      <c r="QKK920" s="3"/>
      <c r="QKL920" s="3"/>
      <c r="QKM920" s="3"/>
      <c r="QKN920" s="3"/>
      <c r="QKO920" s="3"/>
      <c r="QKP920" s="3"/>
      <c r="QKQ920" s="3"/>
      <c r="QKR920" s="3"/>
      <c r="QKS920" s="3"/>
      <c r="QKT920" s="3"/>
      <c r="QKU920" s="3"/>
      <c r="QKV920" s="3"/>
      <c r="QKW920" s="3"/>
      <c r="QKX920" s="3"/>
      <c r="QKY920" s="3"/>
      <c r="QKZ920" s="3"/>
      <c r="QLA920" s="3"/>
      <c r="QLB920" s="3"/>
      <c r="QLC920" s="3"/>
      <c r="QLD920" s="3"/>
      <c r="QLE920" s="3"/>
      <c r="QLF920" s="3"/>
      <c r="QLG920" s="3"/>
      <c r="QLH920" s="3"/>
      <c r="QLI920" s="3"/>
      <c r="QLJ920" s="3"/>
      <c r="QLK920" s="3"/>
      <c r="QLL920" s="3"/>
      <c r="QLM920" s="3"/>
      <c r="QLN920" s="3"/>
      <c r="QLO920" s="3"/>
      <c r="QLP920" s="3"/>
      <c r="QLQ920" s="3"/>
      <c r="QLR920" s="3"/>
      <c r="QLS920" s="3"/>
      <c r="QLT920" s="3"/>
      <c r="QLU920" s="3"/>
      <c r="QLV920" s="3"/>
      <c r="QLW920" s="3"/>
      <c r="QLX920" s="3"/>
      <c r="QLY920" s="3"/>
      <c r="QLZ920" s="3"/>
      <c r="QMA920" s="3"/>
      <c r="QMB920" s="3"/>
      <c r="QMC920" s="3"/>
      <c r="QMD920" s="3"/>
      <c r="QME920" s="3"/>
      <c r="QMF920" s="3"/>
      <c r="QMG920" s="3"/>
      <c r="QMH920" s="3"/>
      <c r="QMI920" s="3"/>
      <c r="QMJ920" s="3"/>
      <c r="QMK920" s="3"/>
      <c r="QML920" s="3"/>
      <c r="QMM920" s="3"/>
      <c r="QMN920" s="3"/>
      <c r="QMO920" s="3"/>
      <c r="QMP920" s="3"/>
      <c r="QMQ920" s="3"/>
      <c r="QMR920" s="3"/>
      <c r="QMS920" s="3"/>
      <c r="QMT920" s="3"/>
      <c r="QMU920" s="3"/>
      <c r="QMV920" s="3"/>
      <c r="QMW920" s="3"/>
      <c r="QMX920" s="3"/>
      <c r="QMY920" s="3"/>
      <c r="QMZ920" s="3"/>
      <c r="QNA920" s="3"/>
      <c r="QNB920" s="3"/>
      <c r="QNC920" s="3"/>
      <c r="QND920" s="3"/>
      <c r="QNE920" s="3"/>
      <c r="QNF920" s="3"/>
      <c r="QNG920" s="3"/>
      <c r="QNH920" s="3"/>
      <c r="QNI920" s="3"/>
      <c r="QNJ920" s="3"/>
      <c r="QNK920" s="3"/>
      <c r="QNL920" s="3"/>
      <c r="QNM920" s="3"/>
      <c r="QNN920" s="3"/>
      <c r="QNO920" s="3"/>
      <c r="QNP920" s="3"/>
      <c r="QNQ920" s="3"/>
      <c r="QNR920" s="3"/>
      <c r="QNS920" s="3"/>
      <c r="QNT920" s="3"/>
      <c r="QNU920" s="3"/>
      <c r="QNV920" s="3"/>
      <c r="QNW920" s="3"/>
      <c r="QNX920" s="3"/>
      <c r="QNY920" s="3"/>
      <c r="QNZ920" s="3"/>
      <c r="QOA920" s="3"/>
      <c r="QOB920" s="3"/>
      <c r="QOC920" s="3"/>
      <c r="QOD920" s="3"/>
      <c r="QOE920" s="3"/>
      <c r="QOF920" s="3"/>
      <c r="QOG920" s="3"/>
      <c r="QOH920" s="3"/>
      <c r="QOI920" s="3"/>
      <c r="QOJ920" s="3"/>
      <c r="QOK920" s="3"/>
      <c r="QOL920" s="3"/>
      <c r="QOM920" s="3"/>
      <c r="QON920" s="3"/>
      <c r="QOO920" s="3"/>
      <c r="QOP920" s="3"/>
      <c r="QOQ920" s="3"/>
      <c r="QOR920" s="3"/>
      <c r="QOS920" s="3"/>
      <c r="QOT920" s="3"/>
      <c r="QOU920" s="3"/>
      <c r="QOV920" s="3"/>
      <c r="QOW920" s="3"/>
      <c r="QOX920" s="3"/>
      <c r="QOY920" s="3"/>
      <c r="QOZ920" s="3"/>
      <c r="QPA920" s="3"/>
      <c r="QPB920" s="3"/>
      <c r="QPC920" s="3"/>
      <c r="QPD920" s="3"/>
      <c r="QPE920" s="3"/>
      <c r="QPF920" s="3"/>
      <c r="QPG920" s="3"/>
      <c r="QPH920" s="3"/>
      <c r="QPI920" s="3"/>
      <c r="QPJ920" s="3"/>
      <c r="QPK920" s="3"/>
      <c r="QPL920" s="3"/>
      <c r="QPM920" s="3"/>
      <c r="QPN920" s="3"/>
      <c r="QPO920" s="3"/>
      <c r="QPP920" s="3"/>
      <c r="QPQ920" s="3"/>
      <c r="QPR920" s="3"/>
      <c r="QPS920" s="3"/>
      <c r="QPT920" s="3"/>
      <c r="QPU920" s="3"/>
      <c r="QPV920" s="3"/>
      <c r="QPW920" s="3"/>
      <c r="QPX920" s="3"/>
      <c r="QPY920" s="3"/>
      <c r="QPZ920" s="3"/>
      <c r="QQA920" s="3"/>
      <c r="QQB920" s="3"/>
      <c r="QQC920" s="3"/>
      <c r="QQD920" s="3"/>
      <c r="QQE920" s="3"/>
      <c r="QQF920" s="3"/>
      <c r="QQG920" s="3"/>
      <c r="QQH920" s="3"/>
      <c r="QQI920" s="3"/>
      <c r="QQJ920" s="3"/>
      <c r="QQK920" s="3"/>
      <c r="QQL920" s="3"/>
      <c r="QQM920" s="3"/>
      <c r="QQN920" s="3"/>
      <c r="QQO920" s="3"/>
      <c r="QQP920" s="3"/>
      <c r="QQQ920" s="3"/>
      <c r="QQR920" s="3"/>
      <c r="QQS920" s="3"/>
      <c r="QQT920" s="3"/>
      <c r="QQU920" s="3"/>
      <c r="QQV920" s="3"/>
      <c r="QQW920" s="3"/>
      <c r="QQX920" s="3"/>
      <c r="QQY920" s="3"/>
      <c r="QQZ920" s="3"/>
      <c r="QRA920" s="3"/>
      <c r="QRB920" s="3"/>
      <c r="QRC920" s="3"/>
      <c r="QRD920" s="3"/>
      <c r="QRE920" s="3"/>
      <c r="QRF920" s="3"/>
      <c r="QRG920" s="3"/>
      <c r="QRH920" s="3"/>
      <c r="QRI920" s="3"/>
      <c r="QRJ920" s="3"/>
      <c r="QRK920" s="3"/>
      <c r="QRL920" s="3"/>
      <c r="QRM920" s="3"/>
      <c r="QRN920" s="3"/>
      <c r="QRO920" s="3"/>
      <c r="QRP920" s="3"/>
      <c r="QRQ920" s="3"/>
      <c r="QRR920" s="3"/>
      <c r="QRS920" s="3"/>
      <c r="QRT920" s="3"/>
      <c r="QRU920" s="3"/>
      <c r="QRV920" s="3"/>
      <c r="QRW920" s="3"/>
      <c r="QRX920" s="3"/>
      <c r="QRY920" s="3"/>
      <c r="QRZ920" s="3"/>
      <c r="QSA920" s="3"/>
      <c r="QSB920" s="3"/>
      <c r="QSC920" s="3"/>
      <c r="QSD920" s="3"/>
      <c r="QSE920" s="3"/>
      <c r="QSF920" s="3"/>
      <c r="QSG920" s="3"/>
      <c r="QSH920" s="3"/>
      <c r="QSI920" s="3"/>
      <c r="QSJ920" s="3"/>
      <c r="QSK920" s="3"/>
      <c r="QSL920" s="3"/>
      <c r="QSM920" s="3"/>
      <c r="QSN920" s="3"/>
      <c r="QSO920" s="3"/>
      <c r="QSP920" s="3"/>
      <c r="QSQ920" s="3"/>
      <c r="QSR920" s="3"/>
      <c r="QSS920" s="3"/>
      <c r="QST920" s="3"/>
      <c r="QSU920" s="3"/>
      <c r="QSV920" s="3"/>
      <c r="QSW920" s="3"/>
      <c r="QSX920" s="3"/>
      <c r="QSY920" s="3"/>
      <c r="QSZ920" s="3"/>
      <c r="QTA920" s="3"/>
      <c r="QTB920" s="3"/>
      <c r="QTC920" s="3"/>
      <c r="QTD920" s="3"/>
      <c r="QTE920" s="3"/>
      <c r="QTF920" s="3"/>
      <c r="QTG920" s="3"/>
      <c r="QTH920" s="3"/>
      <c r="QTI920" s="3"/>
      <c r="QTJ920" s="3"/>
      <c r="QTK920" s="3"/>
      <c r="QTL920" s="3"/>
      <c r="QTM920" s="3"/>
      <c r="QTN920" s="3"/>
      <c r="QTO920" s="3"/>
      <c r="QTP920" s="3"/>
      <c r="QTQ920" s="3"/>
      <c r="QTR920" s="3"/>
      <c r="QTS920" s="3"/>
      <c r="QTT920" s="3"/>
      <c r="QTU920" s="3"/>
      <c r="QTV920" s="3"/>
      <c r="QTW920" s="3"/>
      <c r="QTX920" s="3"/>
      <c r="QTY920" s="3"/>
      <c r="QTZ920" s="3"/>
      <c r="QUA920" s="3"/>
      <c r="QUB920" s="3"/>
      <c r="QUC920" s="3"/>
      <c r="QUD920" s="3"/>
      <c r="QUE920" s="3"/>
      <c r="QUF920" s="3"/>
      <c r="QUG920" s="3"/>
      <c r="QUH920" s="3"/>
      <c r="QUI920" s="3"/>
      <c r="QUJ920" s="3"/>
      <c r="QUK920" s="3"/>
      <c r="QUL920" s="3"/>
      <c r="QUM920" s="3"/>
      <c r="QUN920" s="3"/>
      <c r="QUO920" s="3"/>
      <c r="QUP920" s="3"/>
      <c r="QUQ920" s="3"/>
      <c r="QUR920" s="3"/>
      <c r="QUS920" s="3"/>
      <c r="QUT920" s="3"/>
      <c r="QUU920" s="3"/>
      <c r="QUV920" s="3"/>
      <c r="QUW920" s="3"/>
      <c r="QUX920" s="3"/>
      <c r="QUY920" s="3"/>
      <c r="QUZ920" s="3"/>
      <c r="QVA920" s="3"/>
      <c r="QVB920" s="3"/>
      <c r="QVC920" s="3"/>
      <c r="QVD920" s="3"/>
      <c r="QVE920" s="3"/>
      <c r="QVF920" s="3"/>
      <c r="QVG920" s="3"/>
      <c r="QVH920" s="3"/>
      <c r="QVI920" s="3"/>
      <c r="QVJ920" s="3"/>
      <c r="QVK920" s="3"/>
      <c r="QVL920" s="3"/>
      <c r="QVM920" s="3"/>
      <c r="QVN920" s="3"/>
      <c r="QVO920" s="3"/>
      <c r="QVP920" s="3"/>
      <c r="QVQ920" s="3"/>
      <c r="QVR920" s="3"/>
      <c r="QVS920" s="3"/>
      <c r="QVT920" s="3"/>
      <c r="QVU920" s="3"/>
      <c r="QVV920" s="3"/>
      <c r="QVW920" s="3"/>
      <c r="QVX920" s="3"/>
      <c r="QVY920" s="3"/>
      <c r="QVZ920" s="3"/>
      <c r="QWA920" s="3"/>
      <c r="QWB920" s="3"/>
      <c r="QWC920" s="3"/>
      <c r="QWD920" s="3"/>
      <c r="QWE920" s="3"/>
      <c r="QWF920" s="3"/>
      <c r="QWG920" s="3"/>
      <c r="QWH920" s="3"/>
      <c r="QWI920" s="3"/>
      <c r="QWJ920" s="3"/>
      <c r="QWK920" s="3"/>
      <c r="QWL920" s="3"/>
      <c r="QWM920" s="3"/>
      <c r="QWN920" s="3"/>
      <c r="QWO920" s="3"/>
      <c r="QWP920" s="3"/>
      <c r="QWQ920" s="3"/>
      <c r="QWR920" s="3"/>
      <c r="QWS920" s="3"/>
      <c r="QWT920" s="3"/>
      <c r="QWU920" s="3"/>
      <c r="QWV920" s="3"/>
      <c r="QWW920" s="3"/>
      <c r="QWX920" s="3"/>
      <c r="QWY920" s="3"/>
      <c r="QWZ920" s="3"/>
      <c r="QXA920" s="3"/>
      <c r="QXB920" s="3"/>
      <c r="QXC920" s="3"/>
      <c r="QXD920" s="3"/>
      <c r="QXE920" s="3"/>
      <c r="QXF920" s="3"/>
      <c r="QXG920" s="3"/>
      <c r="QXH920" s="3"/>
      <c r="QXI920" s="3"/>
      <c r="QXJ920" s="3"/>
      <c r="QXK920" s="3"/>
      <c r="QXL920" s="3"/>
      <c r="QXM920" s="3"/>
      <c r="QXN920" s="3"/>
      <c r="QXO920" s="3"/>
      <c r="QXP920" s="3"/>
      <c r="QXQ920" s="3"/>
      <c r="QXR920" s="3"/>
      <c r="QXS920" s="3"/>
      <c r="QXT920" s="3"/>
      <c r="QXU920" s="3"/>
      <c r="QXV920" s="3"/>
      <c r="QXW920" s="3"/>
      <c r="QXX920" s="3"/>
      <c r="QXY920" s="3"/>
      <c r="QXZ920" s="3"/>
      <c r="QYA920" s="3"/>
      <c r="QYB920" s="3"/>
      <c r="QYC920" s="3"/>
      <c r="QYD920" s="3"/>
      <c r="QYE920" s="3"/>
      <c r="QYF920" s="3"/>
      <c r="QYG920" s="3"/>
      <c r="QYH920" s="3"/>
      <c r="QYI920" s="3"/>
      <c r="QYJ920" s="3"/>
      <c r="QYK920" s="3"/>
      <c r="QYL920" s="3"/>
      <c r="QYM920" s="3"/>
      <c r="QYN920" s="3"/>
      <c r="QYO920" s="3"/>
      <c r="QYP920" s="3"/>
      <c r="QYQ920" s="3"/>
      <c r="QYR920" s="3"/>
      <c r="QYS920" s="3"/>
      <c r="QYT920" s="3"/>
      <c r="QYU920" s="3"/>
      <c r="QYV920" s="3"/>
      <c r="QYW920" s="3"/>
      <c r="QYX920" s="3"/>
      <c r="QYY920" s="3"/>
      <c r="QYZ920" s="3"/>
      <c r="QZA920" s="3"/>
      <c r="QZB920" s="3"/>
      <c r="QZC920" s="3"/>
      <c r="QZD920" s="3"/>
      <c r="QZE920" s="3"/>
      <c r="QZF920" s="3"/>
      <c r="QZG920" s="3"/>
      <c r="QZH920" s="3"/>
      <c r="QZI920" s="3"/>
      <c r="QZJ920" s="3"/>
      <c r="QZK920" s="3"/>
      <c r="QZL920" s="3"/>
      <c r="QZM920" s="3"/>
      <c r="QZN920" s="3"/>
      <c r="QZO920" s="3"/>
      <c r="QZP920" s="3"/>
      <c r="QZQ920" s="3"/>
      <c r="QZR920" s="3"/>
      <c r="QZS920" s="3"/>
      <c r="QZT920" s="3"/>
      <c r="QZU920" s="3"/>
      <c r="QZV920" s="3"/>
      <c r="QZW920" s="3"/>
      <c r="QZX920" s="3"/>
      <c r="QZY920" s="3"/>
      <c r="QZZ920" s="3"/>
      <c r="RAA920" s="3"/>
      <c r="RAB920" s="3"/>
      <c r="RAC920" s="3"/>
      <c r="RAD920" s="3"/>
      <c r="RAE920" s="3"/>
      <c r="RAF920" s="3"/>
      <c r="RAG920" s="3"/>
      <c r="RAH920" s="3"/>
      <c r="RAI920" s="3"/>
      <c r="RAJ920" s="3"/>
      <c r="RAK920" s="3"/>
      <c r="RAL920" s="3"/>
      <c r="RAM920" s="3"/>
      <c r="RAN920" s="3"/>
      <c r="RAO920" s="3"/>
      <c r="RAP920" s="3"/>
      <c r="RAQ920" s="3"/>
      <c r="RAR920" s="3"/>
      <c r="RAS920" s="3"/>
      <c r="RAT920" s="3"/>
      <c r="RAU920" s="3"/>
      <c r="RAV920" s="3"/>
      <c r="RAW920" s="3"/>
      <c r="RAX920" s="3"/>
      <c r="RAY920" s="3"/>
      <c r="RAZ920" s="3"/>
      <c r="RBA920" s="3"/>
      <c r="RBB920" s="3"/>
      <c r="RBC920" s="3"/>
      <c r="RBD920" s="3"/>
      <c r="RBE920" s="3"/>
      <c r="RBF920" s="3"/>
      <c r="RBG920" s="3"/>
      <c r="RBH920" s="3"/>
      <c r="RBI920" s="3"/>
      <c r="RBJ920" s="3"/>
      <c r="RBK920" s="3"/>
      <c r="RBL920" s="3"/>
      <c r="RBM920" s="3"/>
      <c r="RBN920" s="3"/>
      <c r="RBO920" s="3"/>
      <c r="RBP920" s="3"/>
      <c r="RBQ920" s="3"/>
      <c r="RBR920" s="3"/>
      <c r="RBS920" s="3"/>
      <c r="RBT920" s="3"/>
      <c r="RBU920" s="3"/>
      <c r="RBV920" s="3"/>
      <c r="RBW920" s="3"/>
      <c r="RBX920" s="3"/>
      <c r="RBY920" s="3"/>
      <c r="RBZ920" s="3"/>
      <c r="RCA920" s="3"/>
      <c r="RCB920" s="3"/>
      <c r="RCC920" s="3"/>
      <c r="RCD920" s="3"/>
      <c r="RCE920" s="3"/>
      <c r="RCF920" s="3"/>
      <c r="RCG920" s="3"/>
      <c r="RCH920" s="3"/>
      <c r="RCI920" s="3"/>
      <c r="RCJ920" s="3"/>
      <c r="RCK920" s="3"/>
      <c r="RCL920" s="3"/>
      <c r="RCM920" s="3"/>
      <c r="RCN920" s="3"/>
      <c r="RCO920" s="3"/>
      <c r="RCP920" s="3"/>
      <c r="RCQ920" s="3"/>
      <c r="RCR920" s="3"/>
      <c r="RCS920" s="3"/>
      <c r="RCT920" s="3"/>
      <c r="RCU920" s="3"/>
      <c r="RCV920" s="3"/>
      <c r="RCW920" s="3"/>
      <c r="RCX920" s="3"/>
      <c r="RCY920" s="3"/>
      <c r="RCZ920" s="3"/>
      <c r="RDA920" s="3"/>
      <c r="RDB920" s="3"/>
      <c r="RDC920" s="3"/>
      <c r="RDD920" s="3"/>
      <c r="RDE920" s="3"/>
      <c r="RDF920" s="3"/>
      <c r="RDG920" s="3"/>
      <c r="RDH920" s="3"/>
      <c r="RDI920" s="3"/>
      <c r="RDJ920" s="3"/>
      <c r="RDK920" s="3"/>
      <c r="RDL920" s="3"/>
      <c r="RDM920" s="3"/>
      <c r="RDN920" s="3"/>
      <c r="RDO920" s="3"/>
      <c r="RDP920" s="3"/>
      <c r="RDQ920" s="3"/>
      <c r="RDR920" s="3"/>
      <c r="RDS920" s="3"/>
      <c r="RDT920" s="3"/>
      <c r="RDU920" s="3"/>
      <c r="RDV920" s="3"/>
      <c r="RDW920" s="3"/>
      <c r="RDX920" s="3"/>
      <c r="RDY920" s="3"/>
      <c r="RDZ920" s="3"/>
      <c r="REA920" s="3"/>
      <c r="REB920" s="3"/>
      <c r="REC920" s="3"/>
      <c r="RED920" s="3"/>
      <c r="REE920" s="3"/>
      <c r="REF920" s="3"/>
      <c r="REG920" s="3"/>
      <c r="REH920" s="3"/>
      <c r="REI920" s="3"/>
      <c r="REJ920" s="3"/>
      <c r="REK920" s="3"/>
      <c r="REL920" s="3"/>
      <c r="REM920" s="3"/>
      <c r="REN920" s="3"/>
      <c r="REO920" s="3"/>
      <c r="REP920" s="3"/>
      <c r="REQ920" s="3"/>
      <c r="RER920" s="3"/>
      <c r="RES920" s="3"/>
      <c r="RET920" s="3"/>
      <c r="REU920" s="3"/>
      <c r="REV920" s="3"/>
      <c r="REW920" s="3"/>
      <c r="REX920" s="3"/>
      <c r="REY920" s="3"/>
      <c r="REZ920" s="3"/>
      <c r="RFA920" s="3"/>
      <c r="RFB920" s="3"/>
      <c r="RFC920" s="3"/>
      <c r="RFD920" s="3"/>
      <c r="RFE920" s="3"/>
      <c r="RFF920" s="3"/>
      <c r="RFG920" s="3"/>
      <c r="RFH920" s="3"/>
      <c r="RFI920" s="3"/>
      <c r="RFJ920" s="3"/>
      <c r="RFK920" s="3"/>
      <c r="RFL920" s="3"/>
      <c r="RFM920" s="3"/>
      <c r="RFN920" s="3"/>
      <c r="RFO920" s="3"/>
      <c r="RFP920" s="3"/>
      <c r="RFQ920" s="3"/>
      <c r="RFR920" s="3"/>
      <c r="RFS920" s="3"/>
      <c r="RFT920" s="3"/>
      <c r="RFU920" s="3"/>
      <c r="RFV920" s="3"/>
      <c r="RFW920" s="3"/>
      <c r="RFX920" s="3"/>
      <c r="RFY920" s="3"/>
      <c r="RFZ920" s="3"/>
      <c r="RGA920" s="3"/>
      <c r="RGB920" s="3"/>
      <c r="RGC920" s="3"/>
      <c r="RGD920" s="3"/>
      <c r="RGE920" s="3"/>
      <c r="RGF920" s="3"/>
      <c r="RGG920" s="3"/>
      <c r="RGH920" s="3"/>
      <c r="RGI920" s="3"/>
      <c r="RGJ920" s="3"/>
      <c r="RGK920" s="3"/>
      <c r="RGL920" s="3"/>
      <c r="RGM920" s="3"/>
      <c r="RGN920" s="3"/>
      <c r="RGO920" s="3"/>
      <c r="RGP920" s="3"/>
      <c r="RGQ920" s="3"/>
      <c r="RGR920" s="3"/>
      <c r="RGS920" s="3"/>
      <c r="RGT920" s="3"/>
      <c r="RGU920" s="3"/>
      <c r="RGV920" s="3"/>
      <c r="RGW920" s="3"/>
      <c r="RGX920" s="3"/>
      <c r="RGY920" s="3"/>
      <c r="RGZ920" s="3"/>
      <c r="RHA920" s="3"/>
      <c r="RHB920" s="3"/>
      <c r="RHC920" s="3"/>
      <c r="RHD920" s="3"/>
      <c r="RHE920" s="3"/>
      <c r="RHF920" s="3"/>
      <c r="RHG920" s="3"/>
      <c r="RHH920" s="3"/>
      <c r="RHI920" s="3"/>
      <c r="RHJ920" s="3"/>
      <c r="RHK920" s="3"/>
      <c r="RHL920" s="3"/>
      <c r="RHM920" s="3"/>
      <c r="RHN920" s="3"/>
      <c r="RHO920" s="3"/>
      <c r="RHP920" s="3"/>
      <c r="RHQ920" s="3"/>
      <c r="RHR920" s="3"/>
      <c r="RHS920" s="3"/>
      <c r="RHT920" s="3"/>
      <c r="RHU920" s="3"/>
      <c r="RHV920" s="3"/>
      <c r="RHW920" s="3"/>
      <c r="RHX920" s="3"/>
      <c r="RHY920" s="3"/>
      <c r="RHZ920" s="3"/>
      <c r="RIA920" s="3"/>
      <c r="RIB920" s="3"/>
      <c r="RIC920" s="3"/>
      <c r="RID920" s="3"/>
      <c r="RIE920" s="3"/>
      <c r="RIF920" s="3"/>
      <c r="RIG920" s="3"/>
      <c r="RIH920" s="3"/>
      <c r="RII920" s="3"/>
      <c r="RIJ920" s="3"/>
      <c r="RIK920" s="3"/>
      <c r="RIL920" s="3"/>
      <c r="RIM920" s="3"/>
      <c r="RIN920" s="3"/>
      <c r="RIO920" s="3"/>
      <c r="RIP920" s="3"/>
      <c r="RIQ920" s="3"/>
      <c r="RIR920" s="3"/>
      <c r="RIS920" s="3"/>
      <c r="RIT920" s="3"/>
      <c r="RIU920" s="3"/>
      <c r="RIV920" s="3"/>
      <c r="RIW920" s="3"/>
      <c r="RIX920" s="3"/>
      <c r="RIY920" s="3"/>
      <c r="RIZ920" s="3"/>
      <c r="RJA920" s="3"/>
      <c r="RJB920" s="3"/>
      <c r="RJC920" s="3"/>
      <c r="RJD920" s="3"/>
      <c r="RJE920" s="3"/>
      <c r="RJF920" s="3"/>
      <c r="RJG920" s="3"/>
      <c r="RJH920" s="3"/>
      <c r="RJI920" s="3"/>
      <c r="RJJ920" s="3"/>
      <c r="RJK920" s="3"/>
      <c r="RJL920" s="3"/>
      <c r="RJM920" s="3"/>
      <c r="RJN920" s="3"/>
      <c r="RJO920" s="3"/>
      <c r="RJP920" s="3"/>
      <c r="RJQ920" s="3"/>
      <c r="RJR920" s="3"/>
      <c r="RJS920" s="3"/>
      <c r="RJT920" s="3"/>
      <c r="RJU920" s="3"/>
      <c r="RJV920" s="3"/>
      <c r="RJW920" s="3"/>
      <c r="RJX920" s="3"/>
      <c r="RJY920" s="3"/>
      <c r="RJZ920" s="3"/>
      <c r="RKA920" s="3"/>
      <c r="RKB920" s="3"/>
      <c r="RKC920" s="3"/>
      <c r="RKD920" s="3"/>
      <c r="RKE920" s="3"/>
      <c r="RKF920" s="3"/>
      <c r="RKG920" s="3"/>
      <c r="RKH920" s="3"/>
      <c r="RKI920" s="3"/>
      <c r="RKJ920" s="3"/>
      <c r="RKK920" s="3"/>
      <c r="RKL920" s="3"/>
      <c r="RKM920" s="3"/>
      <c r="RKN920" s="3"/>
      <c r="RKO920" s="3"/>
      <c r="RKP920" s="3"/>
      <c r="RKQ920" s="3"/>
      <c r="RKR920" s="3"/>
      <c r="RKS920" s="3"/>
      <c r="RKT920" s="3"/>
      <c r="RKU920" s="3"/>
      <c r="RKV920" s="3"/>
      <c r="RKW920" s="3"/>
      <c r="RKX920" s="3"/>
      <c r="RKY920" s="3"/>
      <c r="RKZ920" s="3"/>
      <c r="RLA920" s="3"/>
      <c r="RLB920" s="3"/>
      <c r="RLC920" s="3"/>
      <c r="RLD920" s="3"/>
      <c r="RLE920" s="3"/>
      <c r="RLF920" s="3"/>
      <c r="RLG920" s="3"/>
      <c r="RLH920" s="3"/>
      <c r="RLI920" s="3"/>
      <c r="RLJ920" s="3"/>
      <c r="RLK920" s="3"/>
      <c r="RLL920" s="3"/>
      <c r="RLM920" s="3"/>
      <c r="RLN920" s="3"/>
      <c r="RLO920" s="3"/>
      <c r="RLP920" s="3"/>
      <c r="RLQ920" s="3"/>
      <c r="RLR920" s="3"/>
      <c r="RLS920" s="3"/>
      <c r="RLT920" s="3"/>
      <c r="RLU920" s="3"/>
      <c r="RLV920" s="3"/>
      <c r="RLW920" s="3"/>
      <c r="RLX920" s="3"/>
      <c r="RLY920" s="3"/>
      <c r="RLZ920" s="3"/>
      <c r="RMA920" s="3"/>
      <c r="RMB920" s="3"/>
      <c r="RMC920" s="3"/>
      <c r="RMD920" s="3"/>
      <c r="RME920" s="3"/>
      <c r="RMF920" s="3"/>
      <c r="RMG920" s="3"/>
      <c r="RMH920" s="3"/>
      <c r="RMI920" s="3"/>
      <c r="RMJ920" s="3"/>
      <c r="RMK920" s="3"/>
      <c r="RML920" s="3"/>
      <c r="RMM920" s="3"/>
      <c r="RMN920" s="3"/>
      <c r="RMO920" s="3"/>
      <c r="RMP920" s="3"/>
      <c r="RMQ920" s="3"/>
      <c r="RMR920" s="3"/>
      <c r="RMS920" s="3"/>
      <c r="RMT920" s="3"/>
      <c r="RMU920" s="3"/>
      <c r="RMV920" s="3"/>
      <c r="RMW920" s="3"/>
      <c r="RMX920" s="3"/>
      <c r="RMY920" s="3"/>
      <c r="RMZ920" s="3"/>
      <c r="RNA920" s="3"/>
      <c r="RNB920" s="3"/>
      <c r="RNC920" s="3"/>
      <c r="RND920" s="3"/>
      <c r="RNE920" s="3"/>
      <c r="RNF920" s="3"/>
      <c r="RNG920" s="3"/>
      <c r="RNH920" s="3"/>
      <c r="RNI920" s="3"/>
      <c r="RNJ920" s="3"/>
      <c r="RNK920" s="3"/>
      <c r="RNL920" s="3"/>
      <c r="RNM920" s="3"/>
      <c r="RNN920" s="3"/>
      <c r="RNO920" s="3"/>
      <c r="RNP920" s="3"/>
      <c r="RNQ920" s="3"/>
      <c r="RNR920" s="3"/>
      <c r="RNS920" s="3"/>
      <c r="RNT920" s="3"/>
      <c r="RNU920" s="3"/>
      <c r="RNV920" s="3"/>
      <c r="RNW920" s="3"/>
      <c r="RNX920" s="3"/>
      <c r="RNY920" s="3"/>
      <c r="RNZ920" s="3"/>
      <c r="ROA920" s="3"/>
      <c r="ROB920" s="3"/>
      <c r="ROC920" s="3"/>
      <c r="ROD920" s="3"/>
      <c r="ROE920" s="3"/>
      <c r="ROF920" s="3"/>
      <c r="ROG920" s="3"/>
      <c r="ROH920" s="3"/>
      <c r="ROI920" s="3"/>
      <c r="ROJ920" s="3"/>
      <c r="ROK920" s="3"/>
      <c r="ROL920" s="3"/>
      <c r="ROM920" s="3"/>
      <c r="RON920" s="3"/>
      <c r="ROO920" s="3"/>
      <c r="ROP920" s="3"/>
      <c r="ROQ920" s="3"/>
      <c r="ROR920" s="3"/>
      <c r="ROS920" s="3"/>
      <c r="ROT920" s="3"/>
      <c r="ROU920" s="3"/>
      <c r="ROV920" s="3"/>
      <c r="ROW920" s="3"/>
      <c r="ROX920" s="3"/>
      <c r="ROY920" s="3"/>
      <c r="ROZ920" s="3"/>
      <c r="RPA920" s="3"/>
      <c r="RPB920" s="3"/>
      <c r="RPC920" s="3"/>
      <c r="RPD920" s="3"/>
      <c r="RPE920" s="3"/>
      <c r="RPF920" s="3"/>
      <c r="RPG920" s="3"/>
      <c r="RPH920" s="3"/>
      <c r="RPI920" s="3"/>
      <c r="RPJ920" s="3"/>
      <c r="RPK920" s="3"/>
      <c r="RPL920" s="3"/>
      <c r="RPM920" s="3"/>
      <c r="RPN920" s="3"/>
      <c r="RPO920" s="3"/>
      <c r="RPP920" s="3"/>
      <c r="RPQ920" s="3"/>
      <c r="RPR920" s="3"/>
      <c r="RPS920" s="3"/>
      <c r="RPT920" s="3"/>
      <c r="RPU920" s="3"/>
      <c r="RPV920" s="3"/>
      <c r="RPW920" s="3"/>
      <c r="RPX920" s="3"/>
      <c r="RPY920" s="3"/>
      <c r="RPZ920" s="3"/>
      <c r="RQA920" s="3"/>
      <c r="RQB920" s="3"/>
      <c r="RQC920" s="3"/>
      <c r="RQD920" s="3"/>
      <c r="RQE920" s="3"/>
      <c r="RQF920" s="3"/>
      <c r="RQG920" s="3"/>
      <c r="RQH920" s="3"/>
      <c r="RQI920" s="3"/>
      <c r="RQJ920" s="3"/>
      <c r="RQK920" s="3"/>
      <c r="RQL920" s="3"/>
      <c r="RQM920" s="3"/>
      <c r="RQN920" s="3"/>
      <c r="RQO920" s="3"/>
      <c r="RQP920" s="3"/>
      <c r="RQQ920" s="3"/>
      <c r="RQR920" s="3"/>
      <c r="RQS920" s="3"/>
      <c r="RQT920" s="3"/>
      <c r="RQU920" s="3"/>
      <c r="RQV920" s="3"/>
      <c r="RQW920" s="3"/>
      <c r="RQX920" s="3"/>
      <c r="RQY920" s="3"/>
      <c r="RQZ920" s="3"/>
      <c r="RRA920" s="3"/>
      <c r="RRB920" s="3"/>
      <c r="RRC920" s="3"/>
      <c r="RRD920" s="3"/>
      <c r="RRE920" s="3"/>
      <c r="RRF920" s="3"/>
      <c r="RRG920" s="3"/>
      <c r="RRH920" s="3"/>
      <c r="RRI920" s="3"/>
      <c r="RRJ920" s="3"/>
      <c r="RRK920" s="3"/>
      <c r="RRL920" s="3"/>
      <c r="RRM920" s="3"/>
      <c r="RRN920" s="3"/>
      <c r="RRO920" s="3"/>
      <c r="RRP920" s="3"/>
      <c r="RRQ920" s="3"/>
      <c r="RRR920" s="3"/>
      <c r="RRS920" s="3"/>
      <c r="RRT920" s="3"/>
      <c r="RRU920" s="3"/>
      <c r="RRV920" s="3"/>
      <c r="RRW920" s="3"/>
      <c r="RRX920" s="3"/>
      <c r="RRY920" s="3"/>
      <c r="RRZ920" s="3"/>
      <c r="RSA920" s="3"/>
      <c r="RSB920" s="3"/>
      <c r="RSC920" s="3"/>
      <c r="RSD920" s="3"/>
      <c r="RSE920" s="3"/>
      <c r="RSF920" s="3"/>
      <c r="RSG920" s="3"/>
      <c r="RSH920" s="3"/>
      <c r="RSI920" s="3"/>
      <c r="RSJ920" s="3"/>
      <c r="RSK920" s="3"/>
      <c r="RSL920" s="3"/>
      <c r="RSM920" s="3"/>
      <c r="RSN920" s="3"/>
      <c r="RSO920" s="3"/>
      <c r="RSP920" s="3"/>
      <c r="RSQ920" s="3"/>
      <c r="RSR920" s="3"/>
      <c r="RSS920" s="3"/>
      <c r="RST920" s="3"/>
      <c r="RSU920" s="3"/>
      <c r="RSV920" s="3"/>
      <c r="RSW920" s="3"/>
      <c r="RSX920" s="3"/>
      <c r="RSY920" s="3"/>
      <c r="RSZ920" s="3"/>
      <c r="RTA920" s="3"/>
      <c r="RTB920" s="3"/>
      <c r="RTC920" s="3"/>
      <c r="RTD920" s="3"/>
      <c r="RTE920" s="3"/>
      <c r="RTF920" s="3"/>
      <c r="RTG920" s="3"/>
      <c r="RTH920" s="3"/>
      <c r="RTI920" s="3"/>
      <c r="RTJ920" s="3"/>
      <c r="RTK920" s="3"/>
      <c r="RTL920" s="3"/>
      <c r="RTM920" s="3"/>
      <c r="RTN920" s="3"/>
      <c r="RTO920" s="3"/>
      <c r="RTP920" s="3"/>
      <c r="RTQ920" s="3"/>
      <c r="RTR920" s="3"/>
      <c r="RTS920" s="3"/>
      <c r="RTT920" s="3"/>
      <c r="RTU920" s="3"/>
      <c r="RTV920" s="3"/>
      <c r="RTW920" s="3"/>
      <c r="RTX920" s="3"/>
      <c r="RTY920" s="3"/>
      <c r="RTZ920" s="3"/>
      <c r="RUA920" s="3"/>
      <c r="RUB920" s="3"/>
      <c r="RUC920" s="3"/>
      <c r="RUD920" s="3"/>
      <c r="RUE920" s="3"/>
      <c r="RUF920" s="3"/>
      <c r="RUG920" s="3"/>
      <c r="RUH920" s="3"/>
      <c r="RUI920" s="3"/>
      <c r="RUJ920" s="3"/>
      <c r="RUK920" s="3"/>
      <c r="RUL920" s="3"/>
      <c r="RUM920" s="3"/>
      <c r="RUN920" s="3"/>
      <c r="RUO920" s="3"/>
      <c r="RUP920" s="3"/>
      <c r="RUQ920" s="3"/>
      <c r="RUR920" s="3"/>
      <c r="RUS920" s="3"/>
      <c r="RUT920" s="3"/>
      <c r="RUU920" s="3"/>
      <c r="RUV920" s="3"/>
      <c r="RUW920" s="3"/>
      <c r="RUX920" s="3"/>
      <c r="RUY920" s="3"/>
      <c r="RUZ920" s="3"/>
      <c r="RVA920" s="3"/>
      <c r="RVB920" s="3"/>
      <c r="RVC920" s="3"/>
      <c r="RVD920" s="3"/>
      <c r="RVE920" s="3"/>
      <c r="RVF920" s="3"/>
      <c r="RVG920" s="3"/>
      <c r="RVH920" s="3"/>
      <c r="RVI920" s="3"/>
      <c r="RVJ920" s="3"/>
      <c r="RVK920" s="3"/>
      <c r="RVL920" s="3"/>
      <c r="RVM920" s="3"/>
      <c r="RVN920" s="3"/>
      <c r="RVO920" s="3"/>
      <c r="RVP920" s="3"/>
      <c r="RVQ920" s="3"/>
      <c r="RVR920" s="3"/>
      <c r="RVS920" s="3"/>
      <c r="RVT920" s="3"/>
      <c r="RVU920" s="3"/>
      <c r="RVV920" s="3"/>
      <c r="RVW920" s="3"/>
      <c r="RVX920" s="3"/>
      <c r="RVY920" s="3"/>
      <c r="RVZ920" s="3"/>
      <c r="RWA920" s="3"/>
      <c r="RWB920" s="3"/>
      <c r="RWC920" s="3"/>
      <c r="RWD920" s="3"/>
      <c r="RWE920" s="3"/>
      <c r="RWF920" s="3"/>
      <c r="RWG920" s="3"/>
      <c r="RWH920" s="3"/>
      <c r="RWI920" s="3"/>
      <c r="RWJ920" s="3"/>
      <c r="RWK920" s="3"/>
      <c r="RWL920" s="3"/>
      <c r="RWM920" s="3"/>
      <c r="RWN920" s="3"/>
      <c r="RWO920" s="3"/>
      <c r="RWP920" s="3"/>
      <c r="RWQ920" s="3"/>
      <c r="RWR920" s="3"/>
      <c r="RWS920" s="3"/>
      <c r="RWT920" s="3"/>
      <c r="RWU920" s="3"/>
      <c r="RWV920" s="3"/>
      <c r="RWW920" s="3"/>
      <c r="RWX920" s="3"/>
      <c r="RWY920" s="3"/>
      <c r="RWZ920" s="3"/>
      <c r="RXA920" s="3"/>
      <c r="RXB920" s="3"/>
      <c r="RXC920" s="3"/>
      <c r="RXD920" s="3"/>
      <c r="RXE920" s="3"/>
      <c r="RXF920" s="3"/>
      <c r="RXG920" s="3"/>
      <c r="RXH920" s="3"/>
      <c r="RXI920" s="3"/>
      <c r="RXJ920" s="3"/>
      <c r="RXK920" s="3"/>
      <c r="RXL920" s="3"/>
      <c r="RXM920" s="3"/>
      <c r="RXN920" s="3"/>
      <c r="RXO920" s="3"/>
      <c r="RXP920" s="3"/>
      <c r="RXQ920" s="3"/>
      <c r="RXR920" s="3"/>
      <c r="RXS920" s="3"/>
      <c r="RXT920" s="3"/>
      <c r="RXU920" s="3"/>
      <c r="RXV920" s="3"/>
      <c r="RXW920" s="3"/>
      <c r="RXX920" s="3"/>
      <c r="RXY920" s="3"/>
      <c r="RXZ920" s="3"/>
      <c r="RYA920" s="3"/>
      <c r="RYB920" s="3"/>
      <c r="RYC920" s="3"/>
      <c r="RYD920" s="3"/>
      <c r="RYE920" s="3"/>
      <c r="RYF920" s="3"/>
      <c r="RYG920" s="3"/>
      <c r="RYH920" s="3"/>
      <c r="RYI920" s="3"/>
      <c r="RYJ920" s="3"/>
      <c r="RYK920" s="3"/>
      <c r="RYL920" s="3"/>
      <c r="RYM920" s="3"/>
      <c r="RYN920" s="3"/>
      <c r="RYO920" s="3"/>
      <c r="RYP920" s="3"/>
      <c r="RYQ920" s="3"/>
      <c r="RYR920" s="3"/>
      <c r="RYS920" s="3"/>
      <c r="RYT920" s="3"/>
      <c r="RYU920" s="3"/>
      <c r="RYV920" s="3"/>
      <c r="RYW920" s="3"/>
      <c r="RYX920" s="3"/>
      <c r="RYY920" s="3"/>
      <c r="RYZ920" s="3"/>
      <c r="RZA920" s="3"/>
      <c r="RZB920" s="3"/>
      <c r="RZC920" s="3"/>
      <c r="RZD920" s="3"/>
      <c r="RZE920" s="3"/>
      <c r="RZF920" s="3"/>
      <c r="RZG920" s="3"/>
      <c r="RZH920" s="3"/>
      <c r="RZI920" s="3"/>
      <c r="RZJ920" s="3"/>
      <c r="RZK920" s="3"/>
      <c r="RZL920" s="3"/>
      <c r="RZM920" s="3"/>
      <c r="RZN920" s="3"/>
      <c r="RZO920" s="3"/>
      <c r="RZP920" s="3"/>
      <c r="RZQ920" s="3"/>
      <c r="RZR920" s="3"/>
      <c r="RZS920" s="3"/>
      <c r="RZT920" s="3"/>
      <c r="RZU920" s="3"/>
      <c r="RZV920" s="3"/>
      <c r="RZW920" s="3"/>
      <c r="RZX920" s="3"/>
      <c r="RZY920" s="3"/>
      <c r="RZZ920" s="3"/>
      <c r="SAA920" s="3"/>
      <c r="SAB920" s="3"/>
      <c r="SAC920" s="3"/>
      <c r="SAD920" s="3"/>
      <c r="SAE920" s="3"/>
      <c r="SAF920" s="3"/>
      <c r="SAG920" s="3"/>
      <c r="SAH920" s="3"/>
      <c r="SAI920" s="3"/>
      <c r="SAJ920" s="3"/>
      <c r="SAK920" s="3"/>
      <c r="SAL920" s="3"/>
      <c r="SAM920" s="3"/>
      <c r="SAN920" s="3"/>
      <c r="SAO920" s="3"/>
      <c r="SAP920" s="3"/>
      <c r="SAQ920" s="3"/>
      <c r="SAR920" s="3"/>
      <c r="SAS920" s="3"/>
      <c r="SAT920" s="3"/>
      <c r="SAU920" s="3"/>
      <c r="SAV920" s="3"/>
      <c r="SAW920" s="3"/>
      <c r="SAX920" s="3"/>
      <c r="SAY920" s="3"/>
      <c r="SAZ920" s="3"/>
      <c r="SBA920" s="3"/>
      <c r="SBB920" s="3"/>
      <c r="SBC920" s="3"/>
      <c r="SBD920" s="3"/>
      <c r="SBE920" s="3"/>
      <c r="SBF920" s="3"/>
      <c r="SBG920" s="3"/>
      <c r="SBH920" s="3"/>
      <c r="SBI920" s="3"/>
      <c r="SBJ920" s="3"/>
      <c r="SBK920" s="3"/>
      <c r="SBL920" s="3"/>
      <c r="SBM920" s="3"/>
      <c r="SBN920" s="3"/>
      <c r="SBO920" s="3"/>
      <c r="SBP920" s="3"/>
      <c r="SBQ920" s="3"/>
      <c r="SBR920" s="3"/>
      <c r="SBS920" s="3"/>
      <c r="SBT920" s="3"/>
      <c r="SBU920" s="3"/>
      <c r="SBV920" s="3"/>
      <c r="SBW920" s="3"/>
      <c r="SBX920" s="3"/>
      <c r="SBY920" s="3"/>
      <c r="SBZ920" s="3"/>
      <c r="SCA920" s="3"/>
      <c r="SCB920" s="3"/>
      <c r="SCC920" s="3"/>
      <c r="SCD920" s="3"/>
      <c r="SCE920" s="3"/>
      <c r="SCF920" s="3"/>
      <c r="SCG920" s="3"/>
      <c r="SCH920" s="3"/>
      <c r="SCI920" s="3"/>
      <c r="SCJ920" s="3"/>
      <c r="SCK920" s="3"/>
      <c r="SCL920" s="3"/>
      <c r="SCM920" s="3"/>
      <c r="SCN920" s="3"/>
      <c r="SCO920" s="3"/>
      <c r="SCP920" s="3"/>
      <c r="SCQ920" s="3"/>
      <c r="SCR920" s="3"/>
      <c r="SCS920" s="3"/>
      <c r="SCT920" s="3"/>
      <c r="SCU920" s="3"/>
      <c r="SCV920" s="3"/>
      <c r="SCW920" s="3"/>
      <c r="SCX920" s="3"/>
      <c r="SCY920" s="3"/>
      <c r="SCZ920" s="3"/>
      <c r="SDA920" s="3"/>
      <c r="SDB920" s="3"/>
      <c r="SDC920" s="3"/>
      <c r="SDD920" s="3"/>
      <c r="SDE920" s="3"/>
      <c r="SDF920" s="3"/>
      <c r="SDG920" s="3"/>
      <c r="SDH920" s="3"/>
      <c r="SDI920" s="3"/>
      <c r="SDJ920" s="3"/>
      <c r="SDK920" s="3"/>
      <c r="SDL920" s="3"/>
      <c r="SDM920" s="3"/>
      <c r="SDN920" s="3"/>
      <c r="SDO920" s="3"/>
      <c r="SDP920" s="3"/>
      <c r="SDQ920" s="3"/>
      <c r="SDR920" s="3"/>
      <c r="SDS920" s="3"/>
      <c r="SDT920" s="3"/>
      <c r="SDU920" s="3"/>
      <c r="SDV920" s="3"/>
      <c r="SDW920" s="3"/>
      <c r="SDX920" s="3"/>
      <c r="SDY920" s="3"/>
      <c r="SDZ920" s="3"/>
      <c r="SEA920" s="3"/>
      <c r="SEB920" s="3"/>
      <c r="SEC920" s="3"/>
      <c r="SED920" s="3"/>
      <c r="SEE920" s="3"/>
      <c r="SEF920" s="3"/>
      <c r="SEG920" s="3"/>
      <c r="SEH920" s="3"/>
      <c r="SEI920" s="3"/>
      <c r="SEJ920" s="3"/>
      <c r="SEK920" s="3"/>
      <c r="SEL920" s="3"/>
      <c r="SEM920" s="3"/>
      <c r="SEN920" s="3"/>
      <c r="SEO920" s="3"/>
      <c r="SEP920" s="3"/>
      <c r="SEQ920" s="3"/>
      <c r="SER920" s="3"/>
      <c r="SES920" s="3"/>
      <c r="SET920" s="3"/>
      <c r="SEU920" s="3"/>
      <c r="SEV920" s="3"/>
      <c r="SEW920" s="3"/>
      <c r="SEX920" s="3"/>
      <c r="SEY920" s="3"/>
      <c r="SEZ920" s="3"/>
      <c r="SFA920" s="3"/>
      <c r="SFB920" s="3"/>
      <c r="SFC920" s="3"/>
      <c r="SFD920" s="3"/>
      <c r="SFE920" s="3"/>
      <c r="SFF920" s="3"/>
      <c r="SFG920" s="3"/>
      <c r="SFH920" s="3"/>
      <c r="SFI920" s="3"/>
      <c r="SFJ920" s="3"/>
      <c r="SFK920" s="3"/>
      <c r="SFL920" s="3"/>
      <c r="SFM920" s="3"/>
      <c r="SFN920" s="3"/>
      <c r="SFO920" s="3"/>
      <c r="SFP920" s="3"/>
      <c r="SFQ920" s="3"/>
      <c r="SFR920" s="3"/>
      <c r="SFS920" s="3"/>
      <c r="SFT920" s="3"/>
      <c r="SFU920" s="3"/>
      <c r="SFV920" s="3"/>
      <c r="SFW920" s="3"/>
      <c r="SFX920" s="3"/>
      <c r="SFY920" s="3"/>
      <c r="SFZ920" s="3"/>
      <c r="SGA920" s="3"/>
      <c r="SGB920" s="3"/>
      <c r="SGC920" s="3"/>
      <c r="SGD920" s="3"/>
      <c r="SGE920" s="3"/>
      <c r="SGF920" s="3"/>
      <c r="SGG920" s="3"/>
      <c r="SGH920" s="3"/>
      <c r="SGI920" s="3"/>
      <c r="SGJ920" s="3"/>
      <c r="SGK920" s="3"/>
      <c r="SGL920" s="3"/>
      <c r="SGM920" s="3"/>
      <c r="SGN920" s="3"/>
      <c r="SGO920" s="3"/>
      <c r="SGP920" s="3"/>
      <c r="SGQ920" s="3"/>
      <c r="SGR920" s="3"/>
      <c r="SGS920" s="3"/>
      <c r="SGT920" s="3"/>
      <c r="SGU920" s="3"/>
      <c r="SGV920" s="3"/>
      <c r="SGW920" s="3"/>
      <c r="SGX920" s="3"/>
      <c r="SGY920" s="3"/>
      <c r="SGZ920" s="3"/>
      <c r="SHA920" s="3"/>
      <c r="SHB920" s="3"/>
      <c r="SHC920" s="3"/>
      <c r="SHD920" s="3"/>
      <c r="SHE920" s="3"/>
      <c r="SHF920" s="3"/>
      <c r="SHG920" s="3"/>
      <c r="SHH920" s="3"/>
      <c r="SHI920" s="3"/>
      <c r="SHJ920" s="3"/>
      <c r="SHK920" s="3"/>
      <c r="SHL920" s="3"/>
      <c r="SHM920" s="3"/>
      <c r="SHN920" s="3"/>
      <c r="SHO920" s="3"/>
      <c r="SHP920" s="3"/>
      <c r="SHQ920" s="3"/>
      <c r="SHR920" s="3"/>
      <c r="SHS920" s="3"/>
      <c r="SHT920" s="3"/>
      <c r="SHU920" s="3"/>
      <c r="SHV920" s="3"/>
      <c r="SHW920" s="3"/>
      <c r="SHX920" s="3"/>
      <c r="SHY920" s="3"/>
      <c r="SHZ920" s="3"/>
      <c r="SIA920" s="3"/>
      <c r="SIB920" s="3"/>
      <c r="SIC920" s="3"/>
      <c r="SID920" s="3"/>
      <c r="SIE920" s="3"/>
      <c r="SIF920" s="3"/>
      <c r="SIG920" s="3"/>
      <c r="SIH920" s="3"/>
      <c r="SII920" s="3"/>
      <c r="SIJ920" s="3"/>
      <c r="SIK920" s="3"/>
      <c r="SIL920" s="3"/>
      <c r="SIM920" s="3"/>
      <c r="SIN920" s="3"/>
      <c r="SIO920" s="3"/>
      <c r="SIP920" s="3"/>
      <c r="SIQ920" s="3"/>
      <c r="SIR920" s="3"/>
      <c r="SIS920" s="3"/>
      <c r="SIT920" s="3"/>
      <c r="SIU920" s="3"/>
      <c r="SIV920" s="3"/>
      <c r="SIW920" s="3"/>
      <c r="SIX920" s="3"/>
      <c r="SIY920" s="3"/>
      <c r="SIZ920" s="3"/>
      <c r="SJA920" s="3"/>
      <c r="SJB920" s="3"/>
      <c r="SJC920" s="3"/>
      <c r="SJD920" s="3"/>
      <c r="SJE920" s="3"/>
      <c r="SJF920" s="3"/>
      <c r="SJG920" s="3"/>
      <c r="SJH920" s="3"/>
      <c r="SJI920" s="3"/>
      <c r="SJJ920" s="3"/>
      <c r="SJK920" s="3"/>
      <c r="SJL920" s="3"/>
      <c r="SJM920" s="3"/>
      <c r="SJN920" s="3"/>
      <c r="SJO920" s="3"/>
      <c r="SJP920" s="3"/>
      <c r="SJQ920" s="3"/>
      <c r="SJR920" s="3"/>
      <c r="SJS920" s="3"/>
      <c r="SJT920" s="3"/>
      <c r="SJU920" s="3"/>
      <c r="SJV920" s="3"/>
      <c r="SJW920" s="3"/>
      <c r="SJX920" s="3"/>
      <c r="SJY920" s="3"/>
      <c r="SJZ920" s="3"/>
      <c r="SKA920" s="3"/>
      <c r="SKB920" s="3"/>
      <c r="SKC920" s="3"/>
      <c r="SKD920" s="3"/>
      <c r="SKE920" s="3"/>
      <c r="SKF920" s="3"/>
      <c r="SKG920" s="3"/>
      <c r="SKH920" s="3"/>
      <c r="SKI920" s="3"/>
      <c r="SKJ920" s="3"/>
      <c r="SKK920" s="3"/>
      <c r="SKL920" s="3"/>
      <c r="SKM920" s="3"/>
      <c r="SKN920" s="3"/>
      <c r="SKO920" s="3"/>
      <c r="SKP920" s="3"/>
      <c r="SKQ920" s="3"/>
      <c r="SKR920" s="3"/>
      <c r="SKS920" s="3"/>
      <c r="SKT920" s="3"/>
      <c r="SKU920" s="3"/>
      <c r="SKV920" s="3"/>
      <c r="SKW920" s="3"/>
      <c r="SKX920" s="3"/>
      <c r="SKY920" s="3"/>
      <c r="SKZ920" s="3"/>
      <c r="SLA920" s="3"/>
      <c r="SLB920" s="3"/>
      <c r="SLC920" s="3"/>
      <c r="SLD920" s="3"/>
      <c r="SLE920" s="3"/>
      <c r="SLF920" s="3"/>
      <c r="SLG920" s="3"/>
      <c r="SLH920" s="3"/>
      <c r="SLI920" s="3"/>
      <c r="SLJ920" s="3"/>
      <c r="SLK920" s="3"/>
      <c r="SLL920" s="3"/>
      <c r="SLM920" s="3"/>
      <c r="SLN920" s="3"/>
      <c r="SLO920" s="3"/>
      <c r="SLP920" s="3"/>
      <c r="SLQ920" s="3"/>
      <c r="SLR920" s="3"/>
      <c r="SLS920" s="3"/>
      <c r="SLT920" s="3"/>
      <c r="SLU920" s="3"/>
      <c r="SLV920" s="3"/>
      <c r="SLW920" s="3"/>
      <c r="SLX920" s="3"/>
      <c r="SLY920" s="3"/>
      <c r="SLZ920" s="3"/>
      <c r="SMA920" s="3"/>
      <c r="SMB920" s="3"/>
      <c r="SMC920" s="3"/>
      <c r="SMD920" s="3"/>
      <c r="SME920" s="3"/>
      <c r="SMF920" s="3"/>
      <c r="SMG920" s="3"/>
      <c r="SMH920" s="3"/>
      <c r="SMI920" s="3"/>
      <c r="SMJ920" s="3"/>
      <c r="SMK920" s="3"/>
      <c r="SML920" s="3"/>
      <c r="SMM920" s="3"/>
      <c r="SMN920" s="3"/>
      <c r="SMO920" s="3"/>
      <c r="SMP920" s="3"/>
      <c r="SMQ920" s="3"/>
      <c r="SMR920" s="3"/>
      <c r="SMS920" s="3"/>
      <c r="SMT920" s="3"/>
      <c r="SMU920" s="3"/>
      <c r="SMV920" s="3"/>
      <c r="SMW920" s="3"/>
      <c r="SMX920" s="3"/>
      <c r="SMY920" s="3"/>
      <c r="SMZ920" s="3"/>
      <c r="SNA920" s="3"/>
      <c r="SNB920" s="3"/>
      <c r="SNC920" s="3"/>
      <c r="SND920" s="3"/>
      <c r="SNE920" s="3"/>
      <c r="SNF920" s="3"/>
      <c r="SNG920" s="3"/>
      <c r="SNH920" s="3"/>
      <c r="SNI920" s="3"/>
      <c r="SNJ920" s="3"/>
      <c r="SNK920" s="3"/>
      <c r="SNL920" s="3"/>
      <c r="SNM920" s="3"/>
      <c r="SNN920" s="3"/>
      <c r="SNO920" s="3"/>
      <c r="SNP920" s="3"/>
      <c r="SNQ920" s="3"/>
      <c r="SNR920" s="3"/>
      <c r="SNS920" s="3"/>
      <c r="SNT920" s="3"/>
      <c r="SNU920" s="3"/>
      <c r="SNV920" s="3"/>
      <c r="SNW920" s="3"/>
      <c r="SNX920" s="3"/>
      <c r="SNY920" s="3"/>
      <c r="SNZ920" s="3"/>
      <c r="SOA920" s="3"/>
      <c r="SOB920" s="3"/>
      <c r="SOC920" s="3"/>
      <c r="SOD920" s="3"/>
      <c r="SOE920" s="3"/>
      <c r="SOF920" s="3"/>
      <c r="SOG920" s="3"/>
      <c r="SOH920" s="3"/>
      <c r="SOI920" s="3"/>
      <c r="SOJ920" s="3"/>
      <c r="SOK920" s="3"/>
      <c r="SOL920" s="3"/>
      <c r="SOM920" s="3"/>
      <c r="SON920" s="3"/>
      <c r="SOO920" s="3"/>
      <c r="SOP920" s="3"/>
      <c r="SOQ920" s="3"/>
      <c r="SOR920" s="3"/>
      <c r="SOS920" s="3"/>
      <c r="SOT920" s="3"/>
      <c r="SOU920" s="3"/>
      <c r="SOV920" s="3"/>
      <c r="SOW920" s="3"/>
      <c r="SOX920" s="3"/>
      <c r="SOY920" s="3"/>
      <c r="SOZ920" s="3"/>
      <c r="SPA920" s="3"/>
      <c r="SPB920" s="3"/>
      <c r="SPC920" s="3"/>
      <c r="SPD920" s="3"/>
      <c r="SPE920" s="3"/>
      <c r="SPF920" s="3"/>
      <c r="SPG920" s="3"/>
      <c r="SPH920" s="3"/>
      <c r="SPI920" s="3"/>
      <c r="SPJ920" s="3"/>
      <c r="SPK920" s="3"/>
      <c r="SPL920" s="3"/>
      <c r="SPM920" s="3"/>
      <c r="SPN920" s="3"/>
      <c r="SPO920" s="3"/>
      <c r="SPP920" s="3"/>
      <c r="SPQ920" s="3"/>
      <c r="SPR920" s="3"/>
      <c r="SPS920" s="3"/>
      <c r="SPT920" s="3"/>
      <c r="SPU920" s="3"/>
      <c r="SPV920" s="3"/>
      <c r="SPW920" s="3"/>
      <c r="SPX920" s="3"/>
      <c r="SPY920" s="3"/>
      <c r="SPZ920" s="3"/>
      <c r="SQA920" s="3"/>
      <c r="SQB920" s="3"/>
      <c r="SQC920" s="3"/>
      <c r="SQD920" s="3"/>
      <c r="SQE920" s="3"/>
      <c r="SQF920" s="3"/>
      <c r="SQG920" s="3"/>
      <c r="SQH920" s="3"/>
      <c r="SQI920" s="3"/>
      <c r="SQJ920" s="3"/>
      <c r="SQK920" s="3"/>
      <c r="SQL920" s="3"/>
      <c r="SQM920" s="3"/>
      <c r="SQN920" s="3"/>
      <c r="SQO920" s="3"/>
      <c r="SQP920" s="3"/>
      <c r="SQQ920" s="3"/>
      <c r="SQR920" s="3"/>
      <c r="SQS920" s="3"/>
      <c r="SQT920" s="3"/>
      <c r="SQU920" s="3"/>
      <c r="SQV920" s="3"/>
      <c r="SQW920" s="3"/>
      <c r="SQX920" s="3"/>
      <c r="SQY920" s="3"/>
      <c r="SQZ920" s="3"/>
      <c r="SRA920" s="3"/>
      <c r="SRB920" s="3"/>
      <c r="SRC920" s="3"/>
      <c r="SRD920" s="3"/>
      <c r="SRE920" s="3"/>
      <c r="SRF920" s="3"/>
      <c r="SRG920" s="3"/>
      <c r="SRH920" s="3"/>
      <c r="SRI920" s="3"/>
      <c r="SRJ920" s="3"/>
      <c r="SRK920" s="3"/>
      <c r="SRL920" s="3"/>
      <c r="SRM920" s="3"/>
      <c r="SRN920" s="3"/>
      <c r="SRO920" s="3"/>
      <c r="SRP920" s="3"/>
      <c r="SRQ920" s="3"/>
      <c r="SRR920" s="3"/>
      <c r="SRS920" s="3"/>
      <c r="SRT920" s="3"/>
      <c r="SRU920" s="3"/>
      <c r="SRV920" s="3"/>
      <c r="SRW920" s="3"/>
      <c r="SRX920" s="3"/>
      <c r="SRY920" s="3"/>
      <c r="SRZ920" s="3"/>
      <c r="SSA920" s="3"/>
      <c r="SSB920" s="3"/>
      <c r="SSC920" s="3"/>
      <c r="SSD920" s="3"/>
      <c r="SSE920" s="3"/>
      <c r="SSF920" s="3"/>
      <c r="SSG920" s="3"/>
      <c r="SSH920" s="3"/>
      <c r="SSI920" s="3"/>
      <c r="SSJ920" s="3"/>
      <c r="SSK920" s="3"/>
      <c r="SSL920" s="3"/>
      <c r="SSM920" s="3"/>
      <c r="SSN920" s="3"/>
      <c r="SSO920" s="3"/>
      <c r="SSP920" s="3"/>
      <c r="SSQ920" s="3"/>
      <c r="SSR920" s="3"/>
      <c r="SSS920" s="3"/>
      <c r="SST920" s="3"/>
      <c r="SSU920" s="3"/>
      <c r="SSV920" s="3"/>
      <c r="SSW920" s="3"/>
      <c r="SSX920" s="3"/>
      <c r="SSY920" s="3"/>
      <c r="SSZ920" s="3"/>
      <c r="STA920" s="3"/>
      <c r="STB920" s="3"/>
      <c r="STC920" s="3"/>
      <c r="STD920" s="3"/>
      <c r="STE920" s="3"/>
      <c r="STF920" s="3"/>
      <c r="STG920" s="3"/>
      <c r="STH920" s="3"/>
      <c r="STI920" s="3"/>
      <c r="STJ920" s="3"/>
      <c r="STK920" s="3"/>
      <c r="STL920" s="3"/>
      <c r="STM920" s="3"/>
      <c r="STN920" s="3"/>
      <c r="STO920" s="3"/>
      <c r="STP920" s="3"/>
      <c r="STQ920" s="3"/>
      <c r="STR920" s="3"/>
      <c r="STS920" s="3"/>
      <c r="STT920" s="3"/>
      <c r="STU920" s="3"/>
      <c r="STV920" s="3"/>
      <c r="STW920" s="3"/>
      <c r="STX920" s="3"/>
      <c r="STY920" s="3"/>
      <c r="STZ920" s="3"/>
      <c r="SUA920" s="3"/>
      <c r="SUB920" s="3"/>
      <c r="SUC920" s="3"/>
      <c r="SUD920" s="3"/>
      <c r="SUE920" s="3"/>
      <c r="SUF920" s="3"/>
      <c r="SUG920" s="3"/>
      <c r="SUH920" s="3"/>
      <c r="SUI920" s="3"/>
      <c r="SUJ920" s="3"/>
      <c r="SUK920" s="3"/>
      <c r="SUL920" s="3"/>
      <c r="SUM920" s="3"/>
      <c r="SUN920" s="3"/>
      <c r="SUO920" s="3"/>
      <c r="SUP920" s="3"/>
      <c r="SUQ920" s="3"/>
      <c r="SUR920" s="3"/>
      <c r="SUS920" s="3"/>
      <c r="SUT920" s="3"/>
      <c r="SUU920" s="3"/>
      <c r="SUV920" s="3"/>
      <c r="SUW920" s="3"/>
      <c r="SUX920" s="3"/>
      <c r="SUY920" s="3"/>
      <c r="SUZ920" s="3"/>
      <c r="SVA920" s="3"/>
      <c r="SVB920" s="3"/>
      <c r="SVC920" s="3"/>
      <c r="SVD920" s="3"/>
      <c r="SVE920" s="3"/>
      <c r="SVF920" s="3"/>
      <c r="SVG920" s="3"/>
      <c r="SVH920" s="3"/>
      <c r="SVI920" s="3"/>
      <c r="SVJ920" s="3"/>
      <c r="SVK920" s="3"/>
      <c r="SVL920" s="3"/>
      <c r="SVM920" s="3"/>
      <c r="SVN920" s="3"/>
      <c r="SVO920" s="3"/>
      <c r="SVP920" s="3"/>
      <c r="SVQ920" s="3"/>
      <c r="SVR920" s="3"/>
      <c r="SVS920" s="3"/>
      <c r="SVT920" s="3"/>
      <c r="SVU920" s="3"/>
      <c r="SVV920" s="3"/>
      <c r="SVW920" s="3"/>
      <c r="SVX920" s="3"/>
      <c r="SVY920" s="3"/>
      <c r="SVZ920" s="3"/>
      <c r="SWA920" s="3"/>
      <c r="SWB920" s="3"/>
      <c r="SWC920" s="3"/>
      <c r="SWD920" s="3"/>
      <c r="SWE920" s="3"/>
      <c r="SWF920" s="3"/>
      <c r="SWG920" s="3"/>
      <c r="SWH920" s="3"/>
      <c r="SWI920" s="3"/>
      <c r="SWJ920" s="3"/>
      <c r="SWK920" s="3"/>
      <c r="SWL920" s="3"/>
      <c r="SWM920" s="3"/>
      <c r="SWN920" s="3"/>
      <c r="SWO920" s="3"/>
      <c r="SWP920" s="3"/>
      <c r="SWQ920" s="3"/>
      <c r="SWR920" s="3"/>
      <c r="SWS920" s="3"/>
      <c r="SWT920" s="3"/>
      <c r="SWU920" s="3"/>
      <c r="SWV920" s="3"/>
      <c r="SWW920" s="3"/>
      <c r="SWX920" s="3"/>
      <c r="SWY920" s="3"/>
      <c r="SWZ920" s="3"/>
      <c r="SXA920" s="3"/>
      <c r="SXB920" s="3"/>
      <c r="SXC920" s="3"/>
      <c r="SXD920" s="3"/>
      <c r="SXE920" s="3"/>
      <c r="SXF920" s="3"/>
      <c r="SXG920" s="3"/>
      <c r="SXH920" s="3"/>
      <c r="SXI920" s="3"/>
      <c r="SXJ920" s="3"/>
      <c r="SXK920" s="3"/>
      <c r="SXL920" s="3"/>
      <c r="SXM920" s="3"/>
      <c r="SXN920" s="3"/>
      <c r="SXO920" s="3"/>
      <c r="SXP920" s="3"/>
      <c r="SXQ920" s="3"/>
      <c r="SXR920" s="3"/>
      <c r="SXS920" s="3"/>
      <c r="SXT920" s="3"/>
      <c r="SXU920" s="3"/>
      <c r="SXV920" s="3"/>
      <c r="SXW920" s="3"/>
      <c r="SXX920" s="3"/>
      <c r="SXY920" s="3"/>
      <c r="SXZ920" s="3"/>
      <c r="SYA920" s="3"/>
      <c r="SYB920" s="3"/>
      <c r="SYC920" s="3"/>
      <c r="SYD920" s="3"/>
      <c r="SYE920" s="3"/>
      <c r="SYF920" s="3"/>
      <c r="SYG920" s="3"/>
      <c r="SYH920" s="3"/>
      <c r="SYI920" s="3"/>
      <c r="SYJ920" s="3"/>
      <c r="SYK920" s="3"/>
      <c r="SYL920" s="3"/>
      <c r="SYM920" s="3"/>
      <c r="SYN920" s="3"/>
      <c r="SYO920" s="3"/>
      <c r="SYP920" s="3"/>
      <c r="SYQ920" s="3"/>
      <c r="SYR920" s="3"/>
      <c r="SYS920" s="3"/>
      <c r="SYT920" s="3"/>
      <c r="SYU920" s="3"/>
      <c r="SYV920" s="3"/>
      <c r="SYW920" s="3"/>
      <c r="SYX920" s="3"/>
      <c r="SYY920" s="3"/>
      <c r="SYZ920" s="3"/>
      <c r="SZA920" s="3"/>
      <c r="SZB920" s="3"/>
      <c r="SZC920" s="3"/>
      <c r="SZD920" s="3"/>
      <c r="SZE920" s="3"/>
      <c r="SZF920" s="3"/>
      <c r="SZG920" s="3"/>
      <c r="SZH920" s="3"/>
      <c r="SZI920" s="3"/>
      <c r="SZJ920" s="3"/>
      <c r="SZK920" s="3"/>
      <c r="SZL920" s="3"/>
      <c r="SZM920" s="3"/>
      <c r="SZN920" s="3"/>
      <c r="SZO920" s="3"/>
      <c r="SZP920" s="3"/>
      <c r="SZQ920" s="3"/>
      <c r="SZR920" s="3"/>
      <c r="SZS920" s="3"/>
      <c r="SZT920" s="3"/>
      <c r="SZU920" s="3"/>
      <c r="SZV920" s="3"/>
      <c r="SZW920" s="3"/>
      <c r="SZX920" s="3"/>
      <c r="SZY920" s="3"/>
      <c r="SZZ920" s="3"/>
      <c r="TAA920" s="3"/>
      <c r="TAB920" s="3"/>
      <c r="TAC920" s="3"/>
      <c r="TAD920" s="3"/>
      <c r="TAE920" s="3"/>
      <c r="TAF920" s="3"/>
      <c r="TAG920" s="3"/>
      <c r="TAH920" s="3"/>
      <c r="TAI920" s="3"/>
      <c r="TAJ920" s="3"/>
      <c r="TAK920" s="3"/>
      <c r="TAL920" s="3"/>
      <c r="TAM920" s="3"/>
      <c r="TAN920" s="3"/>
      <c r="TAO920" s="3"/>
      <c r="TAP920" s="3"/>
      <c r="TAQ920" s="3"/>
      <c r="TAR920" s="3"/>
      <c r="TAS920" s="3"/>
      <c r="TAT920" s="3"/>
      <c r="TAU920" s="3"/>
      <c r="TAV920" s="3"/>
      <c r="TAW920" s="3"/>
      <c r="TAX920" s="3"/>
      <c r="TAY920" s="3"/>
      <c r="TAZ920" s="3"/>
      <c r="TBA920" s="3"/>
      <c r="TBB920" s="3"/>
      <c r="TBC920" s="3"/>
      <c r="TBD920" s="3"/>
      <c r="TBE920" s="3"/>
      <c r="TBF920" s="3"/>
      <c r="TBG920" s="3"/>
      <c r="TBH920" s="3"/>
      <c r="TBI920" s="3"/>
      <c r="TBJ920" s="3"/>
      <c r="TBK920" s="3"/>
      <c r="TBL920" s="3"/>
      <c r="TBM920" s="3"/>
      <c r="TBN920" s="3"/>
      <c r="TBO920" s="3"/>
      <c r="TBP920" s="3"/>
      <c r="TBQ920" s="3"/>
      <c r="TBR920" s="3"/>
      <c r="TBS920" s="3"/>
      <c r="TBT920" s="3"/>
      <c r="TBU920" s="3"/>
      <c r="TBV920" s="3"/>
      <c r="TBW920" s="3"/>
      <c r="TBX920" s="3"/>
      <c r="TBY920" s="3"/>
      <c r="TBZ920" s="3"/>
      <c r="TCA920" s="3"/>
      <c r="TCB920" s="3"/>
      <c r="TCC920" s="3"/>
      <c r="TCD920" s="3"/>
      <c r="TCE920" s="3"/>
      <c r="TCF920" s="3"/>
      <c r="TCG920" s="3"/>
      <c r="TCH920" s="3"/>
      <c r="TCI920" s="3"/>
      <c r="TCJ920" s="3"/>
      <c r="TCK920" s="3"/>
      <c r="TCL920" s="3"/>
      <c r="TCM920" s="3"/>
      <c r="TCN920" s="3"/>
      <c r="TCO920" s="3"/>
      <c r="TCP920" s="3"/>
      <c r="TCQ920" s="3"/>
      <c r="TCR920" s="3"/>
      <c r="TCS920" s="3"/>
      <c r="TCT920" s="3"/>
      <c r="TCU920" s="3"/>
      <c r="TCV920" s="3"/>
      <c r="TCW920" s="3"/>
      <c r="TCX920" s="3"/>
      <c r="TCY920" s="3"/>
      <c r="TCZ920" s="3"/>
      <c r="TDA920" s="3"/>
      <c r="TDB920" s="3"/>
      <c r="TDC920" s="3"/>
      <c r="TDD920" s="3"/>
      <c r="TDE920" s="3"/>
      <c r="TDF920" s="3"/>
      <c r="TDG920" s="3"/>
      <c r="TDH920" s="3"/>
      <c r="TDI920" s="3"/>
      <c r="TDJ920" s="3"/>
      <c r="TDK920" s="3"/>
      <c r="TDL920" s="3"/>
      <c r="TDM920" s="3"/>
      <c r="TDN920" s="3"/>
      <c r="TDO920" s="3"/>
      <c r="TDP920" s="3"/>
      <c r="TDQ920" s="3"/>
      <c r="TDR920" s="3"/>
      <c r="TDS920" s="3"/>
      <c r="TDT920" s="3"/>
      <c r="TDU920" s="3"/>
      <c r="TDV920" s="3"/>
      <c r="TDW920" s="3"/>
      <c r="TDX920" s="3"/>
      <c r="TDY920" s="3"/>
      <c r="TDZ920" s="3"/>
      <c r="TEA920" s="3"/>
      <c r="TEB920" s="3"/>
      <c r="TEC920" s="3"/>
      <c r="TED920" s="3"/>
      <c r="TEE920" s="3"/>
      <c r="TEF920" s="3"/>
      <c r="TEG920" s="3"/>
      <c r="TEH920" s="3"/>
      <c r="TEI920" s="3"/>
      <c r="TEJ920" s="3"/>
      <c r="TEK920" s="3"/>
      <c r="TEL920" s="3"/>
      <c r="TEM920" s="3"/>
      <c r="TEN920" s="3"/>
      <c r="TEO920" s="3"/>
      <c r="TEP920" s="3"/>
      <c r="TEQ920" s="3"/>
      <c r="TER920" s="3"/>
      <c r="TES920" s="3"/>
      <c r="TET920" s="3"/>
      <c r="TEU920" s="3"/>
      <c r="TEV920" s="3"/>
      <c r="TEW920" s="3"/>
      <c r="TEX920" s="3"/>
      <c r="TEY920" s="3"/>
      <c r="TEZ920" s="3"/>
      <c r="TFA920" s="3"/>
      <c r="TFB920" s="3"/>
      <c r="TFC920" s="3"/>
      <c r="TFD920" s="3"/>
      <c r="TFE920" s="3"/>
      <c r="TFF920" s="3"/>
      <c r="TFG920" s="3"/>
      <c r="TFH920" s="3"/>
      <c r="TFI920" s="3"/>
      <c r="TFJ920" s="3"/>
      <c r="TFK920" s="3"/>
      <c r="TFL920" s="3"/>
      <c r="TFM920" s="3"/>
      <c r="TFN920" s="3"/>
      <c r="TFO920" s="3"/>
      <c r="TFP920" s="3"/>
      <c r="TFQ920" s="3"/>
      <c r="TFR920" s="3"/>
      <c r="TFS920" s="3"/>
      <c r="TFT920" s="3"/>
      <c r="TFU920" s="3"/>
      <c r="TFV920" s="3"/>
      <c r="TFW920" s="3"/>
      <c r="TFX920" s="3"/>
      <c r="TFY920" s="3"/>
      <c r="TFZ920" s="3"/>
      <c r="TGA920" s="3"/>
      <c r="TGB920" s="3"/>
      <c r="TGC920" s="3"/>
      <c r="TGD920" s="3"/>
      <c r="TGE920" s="3"/>
      <c r="TGF920" s="3"/>
      <c r="TGG920" s="3"/>
      <c r="TGH920" s="3"/>
      <c r="TGI920" s="3"/>
      <c r="TGJ920" s="3"/>
      <c r="TGK920" s="3"/>
      <c r="TGL920" s="3"/>
      <c r="TGM920" s="3"/>
      <c r="TGN920" s="3"/>
      <c r="TGO920" s="3"/>
      <c r="TGP920" s="3"/>
      <c r="TGQ920" s="3"/>
      <c r="TGR920" s="3"/>
      <c r="TGS920" s="3"/>
      <c r="TGT920" s="3"/>
      <c r="TGU920" s="3"/>
      <c r="TGV920" s="3"/>
      <c r="TGW920" s="3"/>
      <c r="TGX920" s="3"/>
      <c r="TGY920" s="3"/>
      <c r="TGZ920" s="3"/>
      <c r="THA920" s="3"/>
      <c r="THB920" s="3"/>
      <c r="THC920" s="3"/>
      <c r="THD920" s="3"/>
      <c r="THE920" s="3"/>
      <c r="THF920" s="3"/>
      <c r="THG920" s="3"/>
      <c r="THH920" s="3"/>
      <c r="THI920" s="3"/>
      <c r="THJ920" s="3"/>
      <c r="THK920" s="3"/>
      <c r="THL920" s="3"/>
      <c r="THM920" s="3"/>
      <c r="THN920" s="3"/>
      <c r="THO920" s="3"/>
      <c r="THP920" s="3"/>
      <c r="THQ920" s="3"/>
      <c r="THR920" s="3"/>
      <c r="THS920" s="3"/>
      <c r="THT920" s="3"/>
      <c r="THU920" s="3"/>
      <c r="THV920" s="3"/>
      <c r="THW920" s="3"/>
      <c r="THX920" s="3"/>
      <c r="THY920" s="3"/>
      <c r="THZ920" s="3"/>
      <c r="TIA920" s="3"/>
      <c r="TIB920" s="3"/>
      <c r="TIC920" s="3"/>
      <c r="TID920" s="3"/>
      <c r="TIE920" s="3"/>
      <c r="TIF920" s="3"/>
      <c r="TIG920" s="3"/>
      <c r="TIH920" s="3"/>
      <c r="TII920" s="3"/>
      <c r="TIJ920" s="3"/>
      <c r="TIK920" s="3"/>
      <c r="TIL920" s="3"/>
      <c r="TIM920" s="3"/>
      <c r="TIN920" s="3"/>
      <c r="TIO920" s="3"/>
      <c r="TIP920" s="3"/>
      <c r="TIQ920" s="3"/>
      <c r="TIR920" s="3"/>
      <c r="TIS920" s="3"/>
      <c r="TIT920" s="3"/>
      <c r="TIU920" s="3"/>
      <c r="TIV920" s="3"/>
      <c r="TIW920" s="3"/>
      <c r="TIX920" s="3"/>
      <c r="TIY920" s="3"/>
      <c r="TIZ920" s="3"/>
      <c r="TJA920" s="3"/>
      <c r="TJB920" s="3"/>
      <c r="TJC920" s="3"/>
      <c r="TJD920" s="3"/>
      <c r="TJE920" s="3"/>
      <c r="TJF920" s="3"/>
      <c r="TJG920" s="3"/>
      <c r="TJH920" s="3"/>
      <c r="TJI920" s="3"/>
      <c r="TJJ920" s="3"/>
      <c r="TJK920" s="3"/>
      <c r="TJL920" s="3"/>
      <c r="TJM920" s="3"/>
      <c r="TJN920" s="3"/>
      <c r="TJO920" s="3"/>
      <c r="TJP920" s="3"/>
      <c r="TJQ920" s="3"/>
      <c r="TJR920" s="3"/>
      <c r="TJS920" s="3"/>
      <c r="TJT920" s="3"/>
      <c r="TJU920" s="3"/>
      <c r="TJV920" s="3"/>
      <c r="TJW920" s="3"/>
      <c r="TJX920" s="3"/>
      <c r="TJY920" s="3"/>
      <c r="TJZ920" s="3"/>
      <c r="TKA920" s="3"/>
      <c r="TKB920" s="3"/>
      <c r="TKC920" s="3"/>
      <c r="TKD920" s="3"/>
      <c r="TKE920" s="3"/>
      <c r="TKF920" s="3"/>
      <c r="TKG920" s="3"/>
      <c r="TKH920" s="3"/>
      <c r="TKI920" s="3"/>
      <c r="TKJ920" s="3"/>
      <c r="TKK920" s="3"/>
      <c r="TKL920" s="3"/>
      <c r="TKM920" s="3"/>
      <c r="TKN920" s="3"/>
      <c r="TKO920" s="3"/>
      <c r="TKP920" s="3"/>
      <c r="TKQ920" s="3"/>
      <c r="TKR920" s="3"/>
      <c r="TKS920" s="3"/>
      <c r="TKT920" s="3"/>
      <c r="TKU920" s="3"/>
      <c r="TKV920" s="3"/>
      <c r="TKW920" s="3"/>
      <c r="TKX920" s="3"/>
      <c r="TKY920" s="3"/>
      <c r="TKZ920" s="3"/>
      <c r="TLA920" s="3"/>
      <c r="TLB920" s="3"/>
      <c r="TLC920" s="3"/>
      <c r="TLD920" s="3"/>
      <c r="TLE920" s="3"/>
      <c r="TLF920" s="3"/>
      <c r="TLG920" s="3"/>
      <c r="TLH920" s="3"/>
      <c r="TLI920" s="3"/>
      <c r="TLJ920" s="3"/>
      <c r="TLK920" s="3"/>
      <c r="TLL920" s="3"/>
      <c r="TLM920" s="3"/>
      <c r="TLN920" s="3"/>
      <c r="TLO920" s="3"/>
      <c r="TLP920" s="3"/>
      <c r="TLQ920" s="3"/>
      <c r="TLR920" s="3"/>
      <c r="TLS920" s="3"/>
      <c r="TLT920" s="3"/>
      <c r="TLU920" s="3"/>
      <c r="TLV920" s="3"/>
      <c r="TLW920" s="3"/>
      <c r="TLX920" s="3"/>
      <c r="TLY920" s="3"/>
      <c r="TLZ920" s="3"/>
      <c r="TMA920" s="3"/>
      <c r="TMB920" s="3"/>
      <c r="TMC920" s="3"/>
      <c r="TMD920" s="3"/>
      <c r="TME920" s="3"/>
      <c r="TMF920" s="3"/>
      <c r="TMG920" s="3"/>
      <c r="TMH920" s="3"/>
      <c r="TMI920" s="3"/>
      <c r="TMJ920" s="3"/>
      <c r="TMK920" s="3"/>
      <c r="TML920" s="3"/>
      <c r="TMM920" s="3"/>
      <c r="TMN920" s="3"/>
      <c r="TMO920" s="3"/>
      <c r="TMP920" s="3"/>
      <c r="TMQ920" s="3"/>
      <c r="TMR920" s="3"/>
      <c r="TMS920" s="3"/>
      <c r="TMT920" s="3"/>
      <c r="TMU920" s="3"/>
      <c r="TMV920" s="3"/>
      <c r="TMW920" s="3"/>
      <c r="TMX920" s="3"/>
      <c r="TMY920" s="3"/>
      <c r="TMZ920" s="3"/>
      <c r="TNA920" s="3"/>
      <c r="TNB920" s="3"/>
      <c r="TNC920" s="3"/>
      <c r="TND920" s="3"/>
      <c r="TNE920" s="3"/>
      <c r="TNF920" s="3"/>
      <c r="TNG920" s="3"/>
      <c r="TNH920" s="3"/>
      <c r="TNI920" s="3"/>
      <c r="TNJ920" s="3"/>
      <c r="TNK920" s="3"/>
      <c r="TNL920" s="3"/>
      <c r="TNM920" s="3"/>
      <c r="TNN920" s="3"/>
      <c r="TNO920" s="3"/>
      <c r="TNP920" s="3"/>
      <c r="TNQ920" s="3"/>
      <c r="TNR920" s="3"/>
      <c r="TNS920" s="3"/>
      <c r="TNT920" s="3"/>
      <c r="TNU920" s="3"/>
      <c r="TNV920" s="3"/>
      <c r="TNW920" s="3"/>
      <c r="TNX920" s="3"/>
      <c r="TNY920" s="3"/>
      <c r="TNZ920" s="3"/>
      <c r="TOA920" s="3"/>
      <c r="TOB920" s="3"/>
      <c r="TOC920" s="3"/>
      <c r="TOD920" s="3"/>
      <c r="TOE920" s="3"/>
      <c r="TOF920" s="3"/>
      <c r="TOG920" s="3"/>
      <c r="TOH920" s="3"/>
      <c r="TOI920" s="3"/>
      <c r="TOJ920" s="3"/>
      <c r="TOK920" s="3"/>
      <c r="TOL920" s="3"/>
      <c r="TOM920" s="3"/>
      <c r="TON920" s="3"/>
      <c r="TOO920" s="3"/>
      <c r="TOP920" s="3"/>
      <c r="TOQ920" s="3"/>
      <c r="TOR920" s="3"/>
      <c r="TOS920" s="3"/>
      <c r="TOT920" s="3"/>
      <c r="TOU920" s="3"/>
      <c r="TOV920" s="3"/>
      <c r="TOW920" s="3"/>
      <c r="TOX920" s="3"/>
      <c r="TOY920" s="3"/>
      <c r="TOZ920" s="3"/>
      <c r="TPA920" s="3"/>
      <c r="TPB920" s="3"/>
      <c r="TPC920" s="3"/>
      <c r="TPD920" s="3"/>
      <c r="TPE920" s="3"/>
      <c r="TPF920" s="3"/>
      <c r="TPG920" s="3"/>
      <c r="TPH920" s="3"/>
      <c r="TPI920" s="3"/>
      <c r="TPJ920" s="3"/>
      <c r="TPK920" s="3"/>
      <c r="TPL920" s="3"/>
      <c r="TPM920" s="3"/>
      <c r="TPN920" s="3"/>
      <c r="TPO920" s="3"/>
      <c r="TPP920" s="3"/>
      <c r="TPQ920" s="3"/>
      <c r="TPR920" s="3"/>
      <c r="TPS920" s="3"/>
      <c r="TPT920" s="3"/>
      <c r="TPU920" s="3"/>
      <c r="TPV920" s="3"/>
      <c r="TPW920" s="3"/>
      <c r="TPX920" s="3"/>
      <c r="TPY920" s="3"/>
      <c r="TPZ920" s="3"/>
      <c r="TQA920" s="3"/>
      <c r="TQB920" s="3"/>
      <c r="TQC920" s="3"/>
      <c r="TQD920" s="3"/>
      <c r="TQE920" s="3"/>
      <c r="TQF920" s="3"/>
      <c r="TQG920" s="3"/>
      <c r="TQH920" s="3"/>
      <c r="TQI920" s="3"/>
      <c r="TQJ920" s="3"/>
      <c r="TQK920" s="3"/>
      <c r="TQL920" s="3"/>
      <c r="TQM920" s="3"/>
      <c r="TQN920" s="3"/>
      <c r="TQO920" s="3"/>
      <c r="TQP920" s="3"/>
      <c r="TQQ920" s="3"/>
      <c r="TQR920" s="3"/>
      <c r="TQS920" s="3"/>
      <c r="TQT920" s="3"/>
      <c r="TQU920" s="3"/>
      <c r="TQV920" s="3"/>
      <c r="TQW920" s="3"/>
      <c r="TQX920" s="3"/>
      <c r="TQY920" s="3"/>
      <c r="TQZ920" s="3"/>
      <c r="TRA920" s="3"/>
      <c r="TRB920" s="3"/>
      <c r="TRC920" s="3"/>
      <c r="TRD920" s="3"/>
      <c r="TRE920" s="3"/>
      <c r="TRF920" s="3"/>
      <c r="TRG920" s="3"/>
      <c r="TRH920" s="3"/>
      <c r="TRI920" s="3"/>
      <c r="TRJ920" s="3"/>
      <c r="TRK920" s="3"/>
      <c r="TRL920" s="3"/>
      <c r="TRM920" s="3"/>
      <c r="TRN920" s="3"/>
      <c r="TRO920" s="3"/>
      <c r="TRP920" s="3"/>
      <c r="TRQ920" s="3"/>
      <c r="TRR920" s="3"/>
      <c r="TRS920" s="3"/>
      <c r="TRT920" s="3"/>
      <c r="TRU920" s="3"/>
      <c r="TRV920" s="3"/>
      <c r="TRW920" s="3"/>
      <c r="TRX920" s="3"/>
      <c r="TRY920" s="3"/>
      <c r="TRZ920" s="3"/>
      <c r="TSA920" s="3"/>
      <c r="TSB920" s="3"/>
      <c r="TSC920" s="3"/>
      <c r="TSD920" s="3"/>
      <c r="TSE920" s="3"/>
      <c r="TSF920" s="3"/>
      <c r="TSG920" s="3"/>
      <c r="TSH920" s="3"/>
      <c r="TSI920" s="3"/>
      <c r="TSJ920" s="3"/>
      <c r="TSK920" s="3"/>
      <c r="TSL920" s="3"/>
      <c r="TSM920" s="3"/>
      <c r="TSN920" s="3"/>
      <c r="TSO920" s="3"/>
      <c r="TSP920" s="3"/>
      <c r="TSQ920" s="3"/>
      <c r="TSR920" s="3"/>
      <c r="TSS920" s="3"/>
      <c r="TST920" s="3"/>
      <c r="TSU920" s="3"/>
      <c r="TSV920" s="3"/>
      <c r="TSW920" s="3"/>
      <c r="TSX920" s="3"/>
      <c r="TSY920" s="3"/>
      <c r="TSZ920" s="3"/>
      <c r="TTA920" s="3"/>
      <c r="TTB920" s="3"/>
      <c r="TTC920" s="3"/>
      <c r="TTD920" s="3"/>
      <c r="TTE920" s="3"/>
      <c r="TTF920" s="3"/>
      <c r="TTG920" s="3"/>
      <c r="TTH920" s="3"/>
      <c r="TTI920" s="3"/>
      <c r="TTJ920" s="3"/>
      <c r="TTK920" s="3"/>
      <c r="TTL920" s="3"/>
      <c r="TTM920" s="3"/>
      <c r="TTN920" s="3"/>
      <c r="TTO920" s="3"/>
      <c r="TTP920" s="3"/>
      <c r="TTQ920" s="3"/>
      <c r="TTR920" s="3"/>
      <c r="TTS920" s="3"/>
      <c r="TTT920" s="3"/>
      <c r="TTU920" s="3"/>
      <c r="TTV920" s="3"/>
      <c r="TTW920" s="3"/>
      <c r="TTX920" s="3"/>
      <c r="TTY920" s="3"/>
      <c r="TTZ920" s="3"/>
      <c r="TUA920" s="3"/>
      <c r="TUB920" s="3"/>
      <c r="TUC920" s="3"/>
      <c r="TUD920" s="3"/>
      <c r="TUE920" s="3"/>
      <c r="TUF920" s="3"/>
      <c r="TUG920" s="3"/>
      <c r="TUH920" s="3"/>
      <c r="TUI920" s="3"/>
      <c r="TUJ920" s="3"/>
      <c r="TUK920" s="3"/>
      <c r="TUL920" s="3"/>
      <c r="TUM920" s="3"/>
      <c r="TUN920" s="3"/>
      <c r="TUO920" s="3"/>
      <c r="TUP920" s="3"/>
      <c r="TUQ920" s="3"/>
      <c r="TUR920" s="3"/>
      <c r="TUS920" s="3"/>
      <c r="TUT920" s="3"/>
      <c r="TUU920" s="3"/>
      <c r="TUV920" s="3"/>
      <c r="TUW920" s="3"/>
      <c r="TUX920" s="3"/>
      <c r="TUY920" s="3"/>
      <c r="TUZ920" s="3"/>
      <c r="TVA920" s="3"/>
      <c r="TVB920" s="3"/>
      <c r="TVC920" s="3"/>
      <c r="TVD920" s="3"/>
      <c r="TVE920" s="3"/>
      <c r="TVF920" s="3"/>
      <c r="TVG920" s="3"/>
      <c r="TVH920" s="3"/>
      <c r="TVI920" s="3"/>
      <c r="TVJ920" s="3"/>
      <c r="TVK920" s="3"/>
      <c r="TVL920" s="3"/>
      <c r="TVM920" s="3"/>
      <c r="TVN920" s="3"/>
      <c r="TVO920" s="3"/>
      <c r="TVP920" s="3"/>
      <c r="TVQ920" s="3"/>
      <c r="TVR920" s="3"/>
      <c r="TVS920" s="3"/>
      <c r="TVT920" s="3"/>
      <c r="TVU920" s="3"/>
      <c r="TVV920" s="3"/>
      <c r="TVW920" s="3"/>
      <c r="TVX920" s="3"/>
      <c r="TVY920" s="3"/>
      <c r="TVZ920" s="3"/>
      <c r="TWA920" s="3"/>
      <c r="TWB920" s="3"/>
      <c r="TWC920" s="3"/>
      <c r="TWD920" s="3"/>
      <c r="TWE920" s="3"/>
      <c r="TWF920" s="3"/>
      <c r="TWG920" s="3"/>
      <c r="TWH920" s="3"/>
      <c r="TWI920" s="3"/>
      <c r="TWJ920" s="3"/>
      <c r="TWK920" s="3"/>
      <c r="TWL920" s="3"/>
      <c r="TWM920" s="3"/>
      <c r="TWN920" s="3"/>
      <c r="TWO920" s="3"/>
      <c r="TWP920" s="3"/>
      <c r="TWQ920" s="3"/>
      <c r="TWR920" s="3"/>
      <c r="TWS920" s="3"/>
      <c r="TWT920" s="3"/>
      <c r="TWU920" s="3"/>
      <c r="TWV920" s="3"/>
      <c r="TWW920" s="3"/>
      <c r="TWX920" s="3"/>
      <c r="TWY920" s="3"/>
      <c r="TWZ920" s="3"/>
      <c r="TXA920" s="3"/>
      <c r="TXB920" s="3"/>
      <c r="TXC920" s="3"/>
      <c r="TXD920" s="3"/>
      <c r="TXE920" s="3"/>
      <c r="TXF920" s="3"/>
      <c r="TXG920" s="3"/>
      <c r="TXH920" s="3"/>
      <c r="TXI920" s="3"/>
      <c r="TXJ920" s="3"/>
      <c r="TXK920" s="3"/>
      <c r="TXL920" s="3"/>
      <c r="TXM920" s="3"/>
      <c r="TXN920" s="3"/>
      <c r="TXO920" s="3"/>
      <c r="TXP920" s="3"/>
      <c r="TXQ920" s="3"/>
      <c r="TXR920" s="3"/>
      <c r="TXS920" s="3"/>
      <c r="TXT920" s="3"/>
      <c r="TXU920" s="3"/>
      <c r="TXV920" s="3"/>
      <c r="TXW920" s="3"/>
      <c r="TXX920" s="3"/>
      <c r="TXY920" s="3"/>
      <c r="TXZ920" s="3"/>
      <c r="TYA920" s="3"/>
      <c r="TYB920" s="3"/>
      <c r="TYC920" s="3"/>
      <c r="TYD920" s="3"/>
      <c r="TYE920" s="3"/>
      <c r="TYF920" s="3"/>
      <c r="TYG920" s="3"/>
      <c r="TYH920" s="3"/>
      <c r="TYI920" s="3"/>
      <c r="TYJ920" s="3"/>
      <c r="TYK920" s="3"/>
      <c r="TYL920" s="3"/>
      <c r="TYM920" s="3"/>
      <c r="TYN920" s="3"/>
      <c r="TYO920" s="3"/>
      <c r="TYP920" s="3"/>
      <c r="TYQ920" s="3"/>
      <c r="TYR920" s="3"/>
      <c r="TYS920" s="3"/>
      <c r="TYT920" s="3"/>
      <c r="TYU920" s="3"/>
      <c r="TYV920" s="3"/>
      <c r="TYW920" s="3"/>
      <c r="TYX920" s="3"/>
      <c r="TYY920" s="3"/>
      <c r="TYZ920" s="3"/>
      <c r="TZA920" s="3"/>
      <c r="TZB920" s="3"/>
      <c r="TZC920" s="3"/>
      <c r="TZD920" s="3"/>
      <c r="TZE920" s="3"/>
      <c r="TZF920" s="3"/>
      <c r="TZG920" s="3"/>
      <c r="TZH920" s="3"/>
      <c r="TZI920" s="3"/>
      <c r="TZJ920" s="3"/>
      <c r="TZK920" s="3"/>
      <c r="TZL920" s="3"/>
      <c r="TZM920" s="3"/>
      <c r="TZN920" s="3"/>
      <c r="TZO920" s="3"/>
      <c r="TZP920" s="3"/>
      <c r="TZQ920" s="3"/>
      <c r="TZR920" s="3"/>
      <c r="TZS920" s="3"/>
      <c r="TZT920" s="3"/>
      <c r="TZU920" s="3"/>
      <c r="TZV920" s="3"/>
      <c r="TZW920" s="3"/>
      <c r="TZX920" s="3"/>
      <c r="TZY920" s="3"/>
      <c r="TZZ920" s="3"/>
      <c r="UAA920" s="3"/>
      <c r="UAB920" s="3"/>
      <c r="UAC920" s="3"/>
      <c r="UAD920" s="3"/>
      <c r="UAE920" s="3"/>
      <c r="UAF920" s="3"/>
      <c r="UAG920" s="3"/>
      <c r="UAH920" s="3"/>
      <c r="UAI920" s="3"/>
      <c r="UAJ920" s="3"/>
      <c r="UAK920" s="3"/>
      <c r="UAL920" s="3"/>
      <c r="UAM920" s="3"/>
      <c r="UAN920" s="3"/>
      <c r="UAO920" s="3"/>
      <c r="UAP920" s="3"/>
      <c r="UAQ920" s="3"/>
      <c r="UAR920" s="3"/>
      <c r="UAS920" s="3"/>
      <c r="UAT920" s="3"/>
      <c r="UAU920" s="3"/>
      <c r="UAV920" s="3"/>
      <c r="UAW920" s="3"/>
      <c r="UAX920" s="3"/>
      <c r="UAY920" s="3"/>
      <c r="UAZ920" s="3"/>
      <c r="UBA920" s="3"/>
      <c r="UBB920" s="3"/>
      <c r="UBC920" s="3"/>
      <c r="UBD920" s="3"/>
      <c r="UBE920" s="3"/>
      <c r="UBF920" s="3"/>
      <c r="UBG920" s="3"/>
      <c r="UBH920" s="3"/>
      <c r="UBI920" s="3"/>
      <c r="UBJ920" s="3"/>
      <c r="UBK920" s="3"/>
      <c r="UBL920" s="3"/>
      <c r="UBM920" s="3"/>
      <c r="UBN920" s="3"/>
      <c r="UBO920" s="3"/>
      <c r="UBP920" s="3"/>
      <c r="UBQ920" s="3"/>
      <c r="UBR920" s="3"/>
      <c r="UBS920" s="3"/>
      <c r="UBT920" s="3"/>
      <c r="UBU920" s="3"/>
      <c r="UBV920" s="3"/>
      <c r="UBW920" s="3"/>
      <c r="UBX920" s="3"/>
      <c r="UBY920" s="3"/>
      <c r="UBZ920" s="3"/>
      <c r="UCA920" s="3"/>
      <c r="UCB920" s="3"/>
      <c r="UCC920" s="3"/>
      <c r="UCD920" s="3"/>
      <c r="UCE920" s="3"/>
      <c r="UCF920" s="3"/>
      <c r="UCG920" s="3"/>
      <c r="UCH920" s="3"/>
      <c r="UCI920" s="3"/>
      <c r="UCJ920" s="3"/>
      <c r="UCK920" s="3"/>
      <c r="UCL920" s="3"/>
      <c r="UCM920" s="3"/>
      <c r="UCN920" s="3"/>
      <c r="UCO920" s="3"/>
      <c r="UCP920" s="3"/>
      <c r="UCQ920" s="3"/>
      <c r="UCR920" s="3"/>
      <c r="UCS920" s="3"/>
      <c r="UCT920" s="3"/>
      <c r="UCU920" s="3"/>
      <c r="UCV920" s="3"/>
      <c r="UCW920" s="3"/>
      <c r="UCX920" s="3"/>
      <c r="UCY920" s="3"/>
      <c r="UCZ920" s="3"/>
      <c r="UDA920" s="3"/>
      <c r="UDB920" s="3"/>
      <c r="UDC920" s="3"/>
      <c r="UDD920" s="3"/>
      <c r="UDE920" s="3"/>
      <c r="UDF920" s="3"/>
      <c r="UDG920" s="3"/>
      <c r="UDH920" s="3"/>
      <c r="UDI920" s="3"/>
      <c r="UDJ920" s="3"/>
      <c r="UDK920" s="3"/>
      <c r="UDL920" s="3"/>
      <c r="UDM920" s="3"/>
      <c r="UDN920" s="3"/>
      <c r="UDO920" s="3"/>
      <c r="UDP920" s="3"/>
      <c r="UDQ920" s="3"/>
      <c r="UDR920" s="3"/>
      <c r="UDS920" s="3"/>
      <c r="UDT920" s="3"/>
      <c r="UDU920" s="3"/>
      <c r="UDV920" s="3"/>
      <c r="UDW920" s="3"/>
      <c r="UDX920" s="3"/>
      <c r="UDY920" s="3"/>
      <c r="UDZ920" s="3"/>
      <c r="UEA920" s="3"/>
      <c r="UEB920" s="3"/>
      <c r="UEC920" s="3"/>
      <c r="UED920" s="3"/>
      <c r="UEE920" s="3"/>
      <c r="UEF920" s="3"/>
      <c r="UEG920" s="3"/>
      <c r="UEH920" s="3"/>
      <c r="UEI920" s="3"/>
      <c r="UEJ920" s="3"/>
      <c r="UEK920" s="3"/>
      <c r="UEL920" s="3"/>
      <c r="UEM920" s="3"/>
      <c r="UEN920" s="3"/>
      <c r="UEO920" s="3"/>
      <c r="UEP920" s="3"/>
      <c r="UEQ920" s="3"/>
      <c r="UER920" s="3"/>
      <c r="UES920" s="3"/>
      <c r="UET920" s="3"/>
      <c r="UEU920" s="3"/>
      <c r="UEV920" s="3"/>
      <c r="UEW920" s="3"/>
      <c r="UEX920" s="3"/>
      <c r="UEY920" s="3"/>
      <c r="UEZ920" s="3"/>
      <c r="UFA920" s="3"/>
      <c r="UFB920" s="3"/>
      <c r="UFC920" s="3"/>
      <c r="UFD920" s="3"/>
      <c r="UFE920" s="3"/>
      <c r="UFF920" s="3"/>
      <c r="UFG920" s="3"/>
      <c r="UFH920" s="3"/>
      <c r="UFI920" s="3"/>
      <c r="UFJ920" s="3"/>
      <c r="UFK920" s="3"/>
      <c r="UFL920" s="3"/>
      <c r="UFM920" s="3"/>
      <c r="UFN920" s="3"/>
      <c r="UFO920" s="3"/>
      <c r="UFP920" s="3"/>
      <c r="UFQ920" s="3"/>
      <c r="UFR920" s="3"/>
      <c r="UFS920" s="3"/>
      <c r="UFT920" s="3"/>
      <c r="UFU920" s="3"/>
      <c r="UFV920" s="3"/>
      <c r="UFW920" s="3"/>
      <c r="UFX920" s="3"/>
      <c r="UFY920" s="3"/>
      <c r="UFZ920" s="3"/>
      <c r="UGA920" s="3"/>
      <c r="UGB920" s="3"/>
      <c r="UGC920" s="3"/>
      <c r="UGD920" s="3"/>
      <c r="UGE920" s="3"/>
      <c r="UGF920" s="3"/>
      <c r="UGG920" s="3"/>
      <c r="UGH920" s="3"/>
      <c r="UGI920" s="3"/>
      <c r="UGJ920" s="3"/>
      <c r="UGK920" s="3"/>
      <c r="UGL920" s="3"/>
      <c r="UGM920" s="3"/>
      <c r="UGN920" s="3"/>
      <c r="UGO920" s="3"/>
      <c r="UGP920" s="3"/>
      <c r="UGQ920" s="3"/>
      <c r="UGR920" s="3"/>
      <c r="UGS920" s="3"/>
      <c r="UGT920" s="3"/>
      <c r="UGU920" s="3"/>
      <c r="UGV920" s="3"/>
      <c r="UGW920" s="3"/>
      <c r="UGX920" s="3"/>
      <c r="UGY920" s="3"/>
      <c r="UGZ920" s="3"/>
      <c r="UHA920" s="3"/>
      <c r="UHB920" s="3"/>
      <c r="UHC920" s="3"/>
      <c r="UHD920" s="3"/>
      <c r="UHE920" s="3"/>
      <c r="UHF920" s="3"/>
      <c r="UHG920" s="3"/>
      <c r="UHH920" s="3"/>
      <c r="UHI920" s="3"/>
      <c r="UHJ920" s="3"/>
      <c r="UHK920" s="3"/>
      <c r="UHL920" s="3"/>
      <c r="UHM920" s="3"/>
      <c r="UHN920" s="3"/>
      <c r="UHO920" s="3"/>
      <c r="UHP920" s="3"/>
      <c r="UHQ920" s="3"/>
      <c r="UHR920" s="3"/>
      <c r="UHS920" s="3"/>
      <c r="UHT920" s="3"/>
      <c r="UHU920" s="3"/>
      <c r="UHV920" s="3"/>
      <c r="UHW920" s="3"/>
      <c r="UHX920" s="3"/>
      <c r="UHY920" s="3"/>
      <c r="UHZ920" s="3"/>
      <c r="UIA920" s="3"/>
      <c r="UIB920" s="3"/>
      <c r="UIC920" s="3"/>
      <c r="UID920" s="3"/>
      <c r="UIE920" s="3"/>
      <c r="UIF920" s="3"/>
      <c r="UIG920" s="3"/>
      <c r="UIH920" s="3"/>
      <c r="UII920" s="3"/>
      <c r="UIJ920" s="3"/>
      <c r="UIK920" s="3"/>
      <c r="UIL920" s="3"/>
      <c r="UIM920" s="3"/>
      <c r="UIN920" s="3"/>
      <c r="UIO920" s="3"/>
      <c r="UIP920" s="3"/>
      <c r="UIQ920" s="3"/>
      <c r="UIR920" s="3"/>
      <c r="UIS920" s="3"/>
      <c r="UIT920" s="3"/>
      <c r="UIU920" s="3"/>
      <c r="UIV920" s="3"/>
      <c r="UIW920" s="3"/>
      <c r="UIX920" s="3"/>
      <c r="UIY920" s="3"/>
      <c r="UIZ920" s="3"/>
      <c r="UJA920" s="3"/>
      <c r="UJB920" s="3"/>
      <c r="UJC920" s="3"/>
      <c r="UJD920" s="3"/>
      <c r="UJE920" s="3"/>
      <c r="UJF920" s="3"/>
      <c r="UJG920" s="3"/>
      <c r="UJH920" s="3"/>
      <c r="UJI920" s="3"/>
      <c r="UJJ920" s="3"/>
      <c r="UJK920" s="3"/>
      <c r="UJL920" s="3"/>
      <c r="UJM920" s="3"/>
      <c r="UJN920" s="3"/>
      <c r="UJO920" s="3"/>
      <c r="UJP920" s="3"/>
      <c r="UJQ920" s="3"/>
      <c r="UJR920" s="3"/>
      <c r="UJS920" s="3"/>
      <c r="UJT920" s="3"/>
      <c r="UJU920" s="3"/>
      <c r="UJV920" s="3"/>
      <c r="UJW920" s="3"/>
      <c r="UJX920" s="3"/>
      <c r="UJY920" s="3"/>
      <c r="UJZ920" s="3"/>
      <c r="UKA920" s="3"/>
      <c r="UKB920" s="3"/>
      <c r="UKC920" s="3"/>
      <c r="UKD920" s="3"/>
      <c r="UKE920" s="3"/>
      <c r="UKF920" s="3"/>
      <c r="UKG920" s="3"/>
      <c r="UKH920" s="3"/>
      <c r="UKI920" s="3"/>
      <c r="UKJ920" s="3"/>
      <c r="UKK920" s="3"/>
      <c r="UKL920" s="3"/>
      <c r="UKM920" s="3"/>
      <c r="UKN920" s="3"/>
      <c r="UKO920" s="3"/>
      <c r="UKP920" s="3"/>
      <c r="UKQ920" s="3"/>
      <c r="UKR920" s="3"/>
      <c r="UKS920" s="3"/>
      <c r="UKT920" s="3"/>
      <c r="UKU920" s="3"/>
      <c r="UKV920" s="3"/>
      <c r="UKW920" s="3"/>
      <c r="UKX920" s="3"/>
      <c r="UKY920" s="3"/>
      <c r="UKZ920" s="3"/>
      <c r="ULA920" s="3"/>
      <c r="ULB920" s="3"/>
      <c r="ULC920" s="3"/>
      <c r="ULD920" s="3"/>
      <c r="ULE920" s="3"/>
      <c r="ULF920" s="3"/>
      <c r="ULG920" s="3"/>
      <c r="ULH920" s="3"/>
      <c r="ULI920" s="3"/>
      <c r="ULJ920" s="3"/>
      <c r="ULK920" s="3"/>
      <c r="ULL920" s="3"/>
      <c r="ULM920" s="3"/>
      <c r="ULN920" s="3"/>
      <c r="ULO920" s="3"/>
      <c r="ULP920" s="3"/>
      <c r="ULQ920" s="3"/>
      <c r="ULR920" s="3"/>
      <c r="ULS920" s="3"/>
      <c r="ULT920" s="3"/>
      <c r="ULU920" s="3"/>
      <c r="ULV920" s="3"/>
      <c r="ULW920" s="3"/>
      <c r="ULX920" s="3"/>
      <c r="ULY920" s="3"/>
      <c r="ULZ920" s="3"/>
      <c r="UMA920" s="3"/>
      <c r="UMB920" s="3"/>
      <c r="UMC920" s="3"/>
      <c r="UMD920" s="3"/>
      <c r="UME920" s="3"/>
      <c r="UMF920" s="3"/>
      <c r="UMG920" s="3"/>
      <c r="UMH920" s="3"/>
      <c r="UMI920" s="3"/>
      <c r="UMJ920" s="3"/>
      <c r="UMK920" s="3"/>
      <c r="UML920" s="3"/>
      <c r="UMM920" s="3"/>
      <c r="UMN920" s="3"/>
      <c r="UMO920" s="3"/>
      <c r="UMP920" s="3"/>
      <c r="UMQ920" s="3"/>
      <c r="UMR920" s="3"/>
      <c r="UMS920" s="3"/>
      <c r="UMT920" s="3"/>
      <c r="UMU920" s="3"/>
      <c r="UMV920" s="3"/>
      <c r="UMW920" s="3"/>
      <c r="UMX920" s="3"/>
      <c r="UMY920" s="3"/>
      <c r="UMZ920" s="3"/>
      <c r="UNA920" s="3"/>
      <c r="UNB920" s="3"/>
      <c r="UNC920" s="3"/>
      <c r="UND920" s="3"/>
      <c r="UNE920" s="3"/>
      <c r="UNF920" s="3"/>
      <c r="UNG920" s="3"/>
      <c r="UNH920" s="3"/>
      <c r="UNI920" s="3"/>
      <c r="UNJ920" s="3"/>
      <c r="UNK920" s="3"/>
      <c r="UNL920" s="3"/>
      <c r="UNM920" s="3"/>
      <c r="UNN920" s="3"/>
      <c r="UNO920" s="3"/>
      <c r="UNP920" s="3"/>
      <c r="UNQ920" s="3"/>
      <c r="UNR920" s="3"/>
      <c r="UNS920" s="3"/>
      <c r="UNT920" s="3"/>
      <c r="UNU920" s="3"/>
      <c r="UNV920" s="3"/>
      <c r="UNW920" s="3"/>
      <c r="UNX920" s="3"/>
      <c r="UNY920" s="3"/>
      <c r="UNZ920" s="3"/>
      <c r="UOA920" s="3"/>
      <c r="UOB920" s="3"/>
      <c r="UOC920" s="3"/>
      <c r="UOD920" s="3"/>
      <c r="UOE920" s="3"/>
      <c r="UOF920" s="3"/>
      <c r="UOG920" s="3"/>
      <c r="UOH920" s="3"/>
      <c r="UOI920" s="3"/>
      <c r="UOJ920" s="3"/>
      <c r="UOK920" s="3"/>
      <c r="UOL920" s="3"/>
      <c r="UOM920" s="3"/>
      <c r="UON920" s="3"/>
      <c r="UOO920" s="3"/>
      <c r="UOP920" s="3"/>
      <c r="UOQ920" s="3"/>
      <c r="UOR920" s="3"/>
      <c r="UOS920" s="3"/>
      <c r="UOT920" s="3"/>
      <c r="UOU920" s="3"/>
      <c r="UOV920" s="3"/>
      <c r="UOW920" s="3"/>
      <c r="UOX920" s="3"/>
      <c r="UOY920" s="3"/>
      <c r="UOZ920" s="3"/>
      <c r="UPA920" s="3"/>
      <c r="UPB920" s="3"/>
      <c r="UPC920" s="3"/>
      <c r="UPD920" s="3"/>
      <c r="UPE920" s="3"/>
      <c r="UPF920" s="3"/>
      <c r="UPG920" s="3"/>
      <c r="UPH920" s="3"/>
      <c r="UPI920" s="3"/>
      <c r="UPJ920" s="3"/>
      <c r="UPK920" s="3"/>
      <c r="UPL920" s="3"/>
      <c r="UPM920" s="3"/>
      <c r="UPN920" s="3"/>
      <c r="UPO920" s="3"/>
      <c r="UPP920" s="3"/>
      <c r="UPQ920" s="3"/>
      <c r="UPR920" s="3"/>
      <c r="UPS920" s="3"/>
      <c r="UPT920" s="3"/>
      <c r="UPU920" s="3"/>
      <c r="UPV920" s="3"/>
      <c r="UPW920" s="3"/>
      <c r="UPX920" s="3"/>
      <c r="UPY920" s="3"/>
      <c r="UPZ920" s="3"/>
      <c r="UQA920" s="3"/>
      <c r="UQB920" s="3"/>
      <c r="UQC920" s="3"/>
      <c r="UQD920" s="3"/>
      <c r="UQE920" s="3"/>
      <c r="UQF920" s="3"/>
      <c r="UQG920" s="3"/>
      <c r="UQH920" s="3"/>
      <c r="UQI920" s="3"/>
      <c r="UQJ920" s="3"/>
      <c r="UQK920" s="3"/>
      <c r="UQL920" s="3"/>
      <c r="UQM920" s="3"/>
      <c r="UQN920" s="3"/>
      <c r="UQO920" s="3"/>
      <c r="UQP920" s="3"/>
      <c r="UQQ920" s="3"/>
      <c r="UQR920" s="3"/>
      <c r="UQS920" s="3"/>
      <c r="UQT920" s="3"/>
      <c r="UQU920" s="3"/>
      <c r="UQV920" s="3"/>
      <c r="UQW920" s="3"/>
      <c r="UQX920" s="3"/>
      <c r="UQY920" s="3"/>
      <c r="UQZ920" s="3"/>
      <c r="URA920" s="3"/>
      <c r="URB920" s="3"/>
      <c r="URC920" s="3"/>
      <c r="URD920" s="3"/>
      <c r="URE920" s="3"/>
      <c r="URF920" s="3"/>
      <c r="URG920" s="3"/>
      <c r="URH920" s="3"/>
      <c r="URI920" s="3"/>
      <c r="URJ920" s="3"/>
      <c r="URK920" s="3"/>
      <c r="URL920" s="3"/>
      <c r="URM920" s="3"/>
      <c r="URN920" s="3"/>
      <c r="URO920" s="3"/>
      <c r="URP920" s="3"/>
      <c r="URQ920" s="3"/>
      <c r="URR920" s="3"/>
      <c r="URS920" s="3"/>
      <c r="URT920" s="3"/>
      <c r="URU920" s="3"/>
      <c r="URV920" s="3"/>
      <c r="URW920" s="3"/>
      <c r="URX920" s="3"/>
      <c r="URY920" s="3"/>
      <c r="URZ920" s="3"/>
      <c r="USA920" s="3"/>
      <c r="USB920" s="3"/>
      <c r="USC920" s="3"/>
      <c r="USD920" s="3"/>
      <c r="USE920" s="3"/>
      <c r="USF920" s="3"/>
      <c r="USG920" s="3"/>
      <c r="USH920" s="3"/>
      <c r="USI920" s="3"/>
      <c r="USJ920" s="3"/>
      <c r="USK920" s="3"/>
      <c r="USL920" s="3"/>
      <c r="USM920" s="3"/>
      <c r="USN920" s="3"/>
      <c r="USO920" s="3"/>
      <c r="USP920" s="3"/>
      <c r="USQ920" s="3"/>
      <c r="USR920" s="3"/>
      <c r="USS920" s="3"/>
      <c r="UST920" s="3"/>
      <c r="USU920" s="3"/>
      <c r="USV920" s="3"/>
      <c r="USW920" s="3"/>
      <c r="USX920" s="3"/>
      <c r="USY920" s="3"/>
      <c r="USZ920" s="3"/>
      <c r="UTA920" s="3"/>
      <c r="UTB920" s="3"/>
      <c r="UTC920" s="3"/>
      <c r="UTD920" s="3"/>
      <c r="UTE920" s="3"/>
      <c r="UTF920" s="3"/>
      <c r="UTG920" s="3"/>
      <c r="UTH920" s="3"/>
      <c r="UTI920" s="3"/>
      <c r="UTJ920" s="3"/>
      <c r="UTK920" s="3"/>
      <c r="UTL920" s="3"/>
      <c r="UTM920" s="3"/>
      <c r="UTN920" s="3"/>
      <c r="UTO920" s="3"/>
      <c r="UTP920" s="3"/>
      <c r="UTQ920" s="3"/>
      <c r="UTR920" s="3"/>
      <c r="UTS920" s="3"/>
      <c r="UTT920" s="3"/>
      <c r="UTU920" s="3"/>
      <c r="UTV920" s="3"/>
      <c r="UTW920" s="3"/>
      <c r="UTX920" s="3"/>
      <c r="UTY920" s="3"/>
      <c r="UTZ920" s="3"/>
      <c r="UUA920" s="3"/>
      <c r="UUB920" s="3"/>
      <c r="UUC920" s="3"/>
      <c r="UUD920" s="3"/>
      <c r="UUE920" s="3"/>
      <c r="UUF920" s="3"/>
      <c r="UUG920" s="3"/>
      <c r="UUH920" s="3"/>
      <c r="UUI920" s="3"/>
      <c r="UUJ920" s="3"/>
      <c r="UUK920" s="3"/>
      <c r="UUL920" s="3"/>
      <c r="UUM920" s="3"/>
      <c r="UUN920" s="3"/>
      <c r="UUO920" s="3"/>
      <c r="UUP920" s="3"/>
      <c r="UUQ920" s="3"/>
      <c r="UUR920" s="3"/>
      <c r="UUS920" s="3"/>
      <c r="UUT920" s="3"/>
      <c r="UUU920" s="3"/>
      <c r="UUV920" s="3"/>
      <c r="UUW920" s="3"/>
      <c r="UUX920" s="3"/>
      <c r="UUY920" s="3"/>
      <c r="UUZ920" s="3"/>
      <c r="UVA920" s="3"/>
      <c r="UVB920" s="3"/>
      <c r="UVC920" s="3"/>
      <c r="UVD920" s="3"/>
      <c r="UVE920" s="3"/>
      <c r="UVF920" s="3"/>
      <c r="UVG920" s="3"/>
      <c r="UVH920" s="3"/>
      <c r="UVI920" s="3"/>
      <c r="UVJ920" s="3"/>
      <c r="UVK920" s="3"/>
      <c r="UVL920" s="3"/>
      <c r="UVM920" s="3"/>
      <c r="UVN920" s="3"/>
      <c r="UVO920" s="3"/>
      <c r="UVP920" s="3"/>
      <c r="UVQ920" s="3"/>
      <c r="UVR920" s="3"/>
      <c r="UVS920" s="3"/>
      <c r="UVT920" s="3"/>
      <c r="UVU920" s="3"/>
      <c r="UVV920" s="3"/>
      <c r="UVW920" s="3"/>
      <c r="UVX920" s="3"/>
      <c r="UVY920" s="3"/>
      <c r="UVZ920" s="3"/>
      <c r="UWA920" s="3"/>
      <c r="UWB920" s="3"/>
      <c r="UWC920" s="3"/>
      <c r="UWD920" s="3"/>
      <c r="UWE920" s="3"/>
      <c r="UWF920" s="3"/>
      <c r="UWG920" s="3"/>
      <c r="UWH920" s="3"/>
      <c r="UWI920" s="3"/>
      <c r="UWJ920" s="3"/>
      <c r="UWK920" s="3"/>
      <c r="UWL920" s="3"/>
      <c r="UWM920" s="3"/>
      <c r="UWN920" s="3"/>
      <c r="UWO920" s="3"/>
      <c r="UWP920" s="3"/>
      <c r="UWQ920" s="3"/>
      <c r="UWR920" s="3"/>
      <c r="UWS920" s="3"/>
      <c r="UWT920" s="3"/>
      <c r="UWU920" s="3"/>
      <c r="UWV920" s="3"/>
      <c r="UWW920" s="3"/>
      <c r="UWX920" s="3"/>
      <c r="UWY920" s="3"/>
      <c r="UWZ920" s="3"/>
      <c r="UXA920" s="3"/>
      <c r="UXB920" s="3"/>
      <c r="UXC920" s="3"/>
      <c r="UXD920" s="3"/>
      <c r="UXE920" s="3"/>
      <c r="UXF920" s="3"/>
      <c r="UXG920" s="3"/>
      <c r="UXH920" s="3"/>
      <c r="UXI920" s="3"/>
      <c r="UXJ920" s="3"/>
      <c r="UXK920" s="3"/>
      <c r="UXL920" s="3"/>
      <c r="UXM920" s="3"/>
      <c r="UXN920" s="3"/>
      <c r="UXO920" s="3"/>
      <c r="UXP920" s="3"/>
      <c r="UXQ920" s="3"/>
      <c r="UXR920" s="3"/>
      <c r="UXS920" s="3"/>
      <c r="UXT920" s="3"/>
      <c r="UXU920" s="3"/>
      <c r="UXV920" s="3"/>
      <c r="UXW920" s="3"/>
      <c r="UXX920" s="3"/>
      <c r="UXY920" s="3"/>
      <c r="UXZ920" s="3"/>
      <c r="UYA920" s="3"/>
      <c r="UYB920" s="3"/>
      <c r="UYC920" s="3"/>
      <c r="UYD920" s="3"/>
      <c r="UYE920" s="3"/>
      <c r="UYF920" s="3"/>
      <c r="UYG920" s="3"/>
      <c r="UYH920" s="3"/>
      <c r="UYI920" s="3"/>
      <c r="UYJ920" s="3"/>
      <c r="UYK920" s="3"/>
      <c r="UYL920" s="3"/>
      <c r="UYM920" s="3"/>
      <c r="UYN920" s="3"/>
      <c r="UYO920" s="3"/>
      <c r="UYP920" s="3"/>
      <c r="UYQ920" s="3"/>
      <c r="UYR920" s="3"/>
      <c r="UYS920" s="3"/>
      <c r="UYT920" s="3"/>
      <c r="UYU920" s="3"/>
      <c r="UYV920" s="3"/>
      <c r="UYW920" s="3"/>
      <c r="UYX920" s="3"/>
      <c r="UYY920" s="3"/>
      <c r="UYZ920" s="3"/>
      <c r="UZA920" s="3"/>
      <c r="UZB920" s="3"/>
      <c r="UZC920" s="3"/>
      <c r="UZD920" s="3"/>
      <c r="UZE920" s="3"/>
      <c r="UZF920" s="3"/>
      <c r="UZG920" s="3"/>
      <c r="UZH920" s="3"/>
      <c r="UZI920" s="3"/>
      <c r="UZJ920" s="3"/>
      <c r="UZK920" s="3"/>
      <c r="UZL920" s="3"/>
      <c r="UZM920" s="3"/>
      <c r="UZN920" s="3"/>
      <c r="UZO920" s="3"/>
      <c r="UZP920" s="3"/>
      <c r="UZQ920" s="3"/>
      <c r="UZR920" s="3"/>
      <c r="UZS920" s="3"/>
      <c r="UZT920" s="3"/>
      <c r="UZU920" s="3"/>
      <c r="UZV920" s="3"/>
      <c r="UZW920" s="3"/>
      <c r="UZX920" s="3"/>
      <c r="UZY920" s="3"/>
      <c r="UZZ920" s="3"/>
      <c r="VAA920" s="3"/>
      <c r="VAB920" s="3"/>
      <c r="VAC920" s="3"/>
      <c r="VAD920" s="3"/>
      <c r="VAE920" s="3"/>
      <c r="VAF920" s="3"/>
      <c r="VAG920" s="3"/>
      <c r="VAH920" s="3"/>
      <c r="VAI920" s="3"/>
      <c r="VAJ920" s="3"/>
      <c r="VAK920" s="3"/>
      <c r="VAL920" s="3"/>
      <c r="VAM920" s="3"/>
      <c r="VAN920" s="3"/>
      <c r="VAO920" s="3"/>
      <c r="VAP920" s="3"/>
      <c r="VAQ920" s="3"/>
      <c r="VAR920" s="3"/>
      <c r="VAS920" s="3"/>
      <c r="VAT920" s="3"/>
      <c r="VAU920" s="3"/>
      <c r="VAV920" s="3"/>
      <c r="VAW920" s="3"/>
      <c r="VAX920" s="3"/>
      <c r="VAY920" s="3"/>
      <c r="VAZ920" s="3"/>
      <c r="VBA920" s="3"/>
      <c r="VBB920" s="3"/>
      <c r="VBC920" s="3"/>
      <c r="VBD920" s="3"/>
      <c r="VBE920" s="3"/>
      <c r="VBF920" s="3"/>
      <c r="VBG920" s="3"/>
      <c r="VBH920" s="3"/>
      <c r="VBI920" s="3"/>
      <c r="VBJ920" s="3"/>
      <c r="VBK920" s="3"/>
      <c r="VBL920" s="3"/>
      <c r="VBM920" s="3"/>
      <c r="VBN920" s="3"/>
      <c r="VBO920" s="3"/>
      <c r="VBP920" s="3"/>
      <c r="VBQ920" s="3"/>
      <c r="VBR920" s="3"/>
      <c r="VBS920" s="3"/>
      <c r="VBT920" s="3"/>
      <c r="VBU920" s="3"/>
      <c r="VBV920" s="3"/>
      <c r="VBW920" s="3"/>
      <c r="VBX920" s="3"/>
      <c r="VBY920" s="3"/>
      <c r="VBZ920" s="3"/>
      <c r="VCA920" s="3"/>
      <c r="VCB920" s="3"/>
      <c r="VCC920" s="3"/>
      <c r="VCD920" s="3"/>
      <c r="VCE920" s="3"/>
      <c r="VCF920" s="3"/>
      <c r="VCG920" s="3"/>
      <c r="VCH920" s="3"/>
      <c r="VCI920" s="3"/>
      <c r="VCJ920" s="3"/>
      <c r="VCK920" s="3"/>
      <c r="VCL920" s="3"/>
      <c r="VCM920" s="3"/>
      <c r="VCN920" s="3"/>
      <c r="VCO920" s="3"/>
      <c r="VCP920" s="3"/>
      <c r="VCQ920" s="3"/>
      <c r="VCR920" s="3"/>
      <c r="VCS920" s="3"/>
      <c r="VCT920" s="3"/>
      <c r="VCU920" s="3"/>
      <c r="VCV920" s="3"/>
      <c r="VCW920" s="3"/>
      <c r="VCX920" s="3"/>
      <c r="VCY920" s="3"/>
      <c r="VCZ920" s="3"/>
      <c r="VDA920" s="3"/>
      <c r="VDB920" s="3"/>
      <c r="VDC920" s="3"/>
      <c r="VDD920" s="3"/>
      <c r="VDE920" s="3"/>
      <c r="VDF920" s="3"/>
      <c r="VDG920" s="3"/>
      <c r="VDH920" s="3"/>
      <c r="VDI920" s="3"/>
      <c r="VDJ920" s="3"/>
      <c r="VDK920" s="3"/>
      <c r="VDL920" s="3"/>
      <c r="VDM920" s="3"/>
      <c r="VDN920" s="3"/>
      <c r="VDO920" s="3"/>
      <c r="VDP920" s="3"/>
      <c r="VDQ920" s="3"/>
      <c r="VDR920" s="3"/>
      <c r="VDS920" s="3"/>
      <c r="VDT920" s="3"/>
      <c r="VDU920" s="3"/>
      <c r="VDV920" s="3"/>
      <c r="VDW920" s="3"/>
      <c r="VDX920" s="3"/>
      <c r="VDY920" s="3"/>
      <c r="VDZ920" s="3"/>
      <c r="VEA920" s="3"/>
      <c r="VEB920" s="3"/>
      <c r="VEC920" s="3"/>
      <c r="VED920" s="3"/>
      <c r="VEE920" s="3"/>
      <c r="VEF920" s="3"/>
      <c r="VEG920" s="3"/>
      <c r="VEH920" s="3"/>
      <c r="VEI920" s="3"/>
      <c r="VEJ920" s="3"/>
      <c r="VEK920" s="3"/>
      <c r="VEL920" s="3"/>
      <c r="VEM920" s="3"/>
      <c r="VEN920" s="3"/>
      <c r="VEO920" s="3"/>
      <c r="VEP920" s="3"/>
      <c r="VEQ920" s="3"/>
      <c r="VER920" s="3"/>
      <c r="VES920" s="3"/>
      <c r="VET920" s="3"/>
      <c r="VEU920" s="3"/>
      <c r="VEV920" s="3"/>
      <c r="VEW920" s="3"/>
      <c r="VEX920" s="3"/>
      <c r="VEY920" s="3"/>
      <c r="VEZ920" s="3"/>
      <c r="VFA920" s="3"/>
      <c r="VFB920" s="3"/>
      <c r="VFC920" s="3"/>
      <c r="VFD920" s="3"/>
      <c r="VFE920" s="3"/>
      <c r="VFF920" s="3"/>
      <c r="VFG920" s="3"/>
      <c r="VFH920" s="3"/>
      <c r="VFI920" s="3"/>
      <c r="VFJ920" s="3"/>
      <c r="VFK920" s="3"/>
      <c r="VFL920" s="3"/>
      <c r="VFM920" s="3"/>
      <c r="VFN920" s="3"/>
      <c r="VFO920" s="3"/>
      <c r="VFP920" s="3"/>
      <c r="VFQ920" s="3"/>
      <c r="VFR920" s="3"/>
      <c r="VFS920" s="3"/>
      <c r="VFT920" s="3"/>
      <c r="VFU920" s="3"/>
      <c r="VFV920" s="3"/>
      <c r="VFW920" s="3"/>
      <c r="VFX920" s="3"/>
      <c r="VFY920" s="3"/>
      <c r="VFZ920" s="3"/>
      <c r="VGA920" s="3"/>
      <c r="VGB920" s="3"/>
      <c r="VGC920" s="3"/>
      <c r="VGD920" s="3"/>
      <c r="VGE920" s="3"/>
      <c r="VGF920" s="3"/>
      <c r="VGG920" s="3"/>
      <c r="VGH920" s="3"/>
      <c r="VGI920" s="3"/>
      <c r="VGJ920" s="3"/>
      <c r="VGK920" s="3"/>
      <c r="VGL920" s="3"/>
      <c r="VGM920" s="3"/>
      <c r="VGN920" s="3"/>
      <c r="VGO920" s="3"/>
      <c r="VGP920" s="3"/>
      <c r="VGQ920" s="3"/>
      <c r="VGR920" s="3"/>
      <c r="VGS920" s="3"/>
      <c r="VGT920" s="3"/>
      <c r="VGU920" s="3"/>
      <c r="VGV920" s="3"/>
      <c r="VGW920" s="3"/>
      <c r="VGX920" s="3"/>
      <c r="VGY920" s="3"/>
      <c r="VGZ920" s="3"/>
      <c r="VHA920" s="3"/>
      <c r="VHB920" s="3"/>
      <c r="VHC920" s="3"/>
      <c r="VHD920" s="3"/>
      <c r="VHE920" s="3"/>
      <c r="VHF920" s="3"/>
      <c r="VHG920" s="3"/>
      <c r="VHH920" s="3"/>
      <c r="VHI920" s="3"/>
      <c r="VHJ920" s="3"/>
      <c r="VHK920" s="3"/>
      <c r="VHL920" s="3"/>
      <c r="VHM920" s="3"/>
      <c r="VHN920" s="3"/>
      <c r="VHO920" s="3"/>
      <c r="VHP920" s="3"/>
      <c r="VHQ920" s="3"/>
      <c r="VHR920" s="3"/>
      <c r="VHS920" s="3"/>
      <c r="VHT920" s="3"/>
      <c r="VHU920" s="3"/>
      <c r="VHV920" s="3"/>
      <c r="VHW920" s="3"/>
      <c r="VHX920" s="3"/>
      <c r="VHY920" s="3"/>
      <c r="VHZ920" s="3"/>
      <c r="VIA920" s="3"/>
      <c r="VIB920" s="3"/>
      <c r="VIC920" s="3"/>
      <c r="VID920" s="3"/>
      <c r="VIE920" s="3"/>
      <c r="VIF920" s="3"/>
      <c r="VIG920" s="3"/>
      <c r="VIH920" s="3"/>
      <c r="VII920" s="3"/>
      <c r="VIJ920" s="3"/>
      <c r="VIK920" s="3"/>
      <c r="VIL920" s="3"/>
      <c r="VIM920" s="3"/>
      <c r="VIN920" s="3"/>
      <c r="VIO920" s="3"/>
      <c r="VIP920" s="3"/>
      <c r="VIQ920" s="3"/>
      <c r="VIR920" s="3"/>
      <c r="VIS920" s="3"/>
      <c r="VIT920" s="3"/>
      <c r="VIU920" s="3"/>
      <c r="VIV920" s="3"/>
      <c r="VIW920" s="3"/>
      <c r="VIX920" s="3"/>
      <c r="VIY920" s="3"/>
      <c r="VIZ920" s="3"/>
      <c r="VJA920" s="3"/>
      <c r="VJB920" s="3"/>
      <c r="VJC920" s="3"/>
      <c r="VJD920" s="3"/>
      <c r="VJE920" s="3"/>
      <c r="VJF920" s="3"/>
      <c r="VJG920" s="3"/>
      <c r="VJH920" s="3"/>
      <c r="VJI920" s="3"/>
      <c r="VJJ920" s="3"/>
      <c r="VJK920" s="3"/>
      <c r="VJL920" s="3"/>
      <c r="VJM920" s="3"/>
      <c r="VJN920" s="3"/>
      <c r="VJO920" s="3"/>
      <c r="VJP920" s="3"/>
      <c r="VJQ920" s="3"/>
      <c r="VJR920" s="3"/>
      <c r="VJS920" s="3"/>
      <c r="VJT920" s="3"/>
      <c r="VJU920" s="3"/>
      <c r="VJV920" s="3"/>
      <c r="VJW920" s="3"/>
      <c r="VJX920" s="3"/>
      <c r="VJY920" s="3"/>
      <c r="VJZ920" s="3"/>
      <c r="VKA920" s="3"/>
      <c r="VKB920" s="3"/>
      <c r="VKC920" s="3"/>
      <c r="VKD920" s="3"/>
      <c r="VKE920" s="3"/>
      <c r="VKF920" s="3"/>
      <c r="VKG920" s="3"/>
      <c r="VKH920" s="3"/>
      <c r="VKI920" s="3"/>
      <c r="VKJ920" s="3"/>
      <c r="VKK920" s="3"/>
      <c r="VKL920" s="3"/>
      <c r="VKM920" s="3"/>
      <c r="VKN920" s="3"/>
      <c r="VKO920" s="3"/>
      <c r="VKP920" s="3"/>
      <c r="VKQ920" s="3"/>
      <c r="VKR920" s="3"/>
      <c r="VKS920" s="3"/>
      <c r="VKT920" s="3"/>
      <c r="VKU920" s="3"/>
      <c r="VKV920" s="3"/>
      <c r="VKW920" s="3"/>
      <c r="VKX920" s="3"/>
      <c r="VKY920" s="3"/>
      <c r="VKZ920" s="3"/>
      <c r="VLA920" s="3"/>
      <c r="VLB920" s="3"/>
      <c r="VLC920" s="3"/>
      <c r="VLD920" s="3"/>
      <c r="VLE920" s="3"/>
      <c r="VLF920" s="3"/>
      <c r="VLG920" s="3"/>
      <c r="VLH920" s="3"/>
      <c r="VLI920" s="3"/>
      <c r="VLJ920" s="3"/>
      <c r="VLK920" s="3"/>
      <c r="VLL920" s="3"/>
      <c r="VLM920" s="3"/>
      <c r="VLN920" s="3"/>
      <c r="VLO920" s="3"/>
      <c r="VLP920" s="3"/>
      <c r="VLQ920" s="3"/>
      <c r="VLR920" s="3"/>
      <c r="VLS920" s="3"/>
      <c r="VLT920" s="3"/>
      <c r="VLU920" s="3"/>
      <c r="VLV920" s="3"/>
      <c r="VLW920" s="3"/>
      <c r="VLX920" s="3"/>
      <c r="VLY920" s="3"/>
      <c r="VLZ920" s="3"/>
      <c r="VMA920" s="3"/>
      <c r="VMB920" s="3"/>
      <c r="VMC920" s="3"/>
      <c r="VMD920" s="3"/>
      <c r="VME920" s="3"/>
      <c r="VMF920" s="3"/>
      <c r="VMG920" s="3"/>
      <c r="VMH920" s="3"/>
      <c r="VMI920" s="3"/>
      <c r="VMJ920" s="3"/>
      <c r="VMK920" s="3"/>
      <c r="VML920" s="3"/>
      <c r="VMM920" s="3"/>
      <c r="VMN920" s="3"/>
      <c r="VMO920" s="3"/>
      <c r="VMP920" s="3"/>
      <c r="VMQ920" s="3"/>
      <c r="VMR920" s="3"/>
      <c r="VMS920" s="3"/>
      <c r="VMT920" s="3"/>
      <c r="VMU920" s="3"/>
      <c r="VMV920" s="3"/>
      <c r="VMW920" s="3"/>
      <c r="VMX920" s="3"/>
      <c r="VMY920" s="3"/>
      <c r="VMZ920" s="3"/>
      <c r="VNA920" s="3"/>
      <c r="VNB920" s="3"/>
      <c r="VNC920" s="3"/>
      <c r="VND920" s="3"/>
      <c r="VNE920" s="3"/>
      <c r="VNF920" s="3"/>
      <c r="VNG920" s="3"/>
      <c r="VNH920" s="3"/>
      <c r="VNI920" s="3"/>
      <c r="VNJ920" s="3"/>
      <c r="VNK920" s="3"/>
      <c r="VNL920" s="3"/>
      <c r="VNM920" s="3"/>
      <c r="VNN920" s="3"/>
      <c r="VNO920" s="3"/>
      <c r="VNP920" s="3"/>
      <c r="VNQ920" s="3"/>
      <c r="VNR920" s="3"/>
      <c r="VNS920" s="3"/>
      <c r="VNT920" s="3"/>
      <c r="VNU920" s="3"/>
      <c r="VNV920" s="3"/>
      <c r="VNW920" s="3"/>
      <c r="VNX920" s="3"/>
      <c r="VNY920" s="3"/>
      <c r="VNZ920" s="3"/>
      <c r="VOA920" s="3"/>
      <c r="VOB920" s="3"/>
      <c r="VOC920" s="3"/>
      <c r="VOD920" s="3"/>
      <c r="VOE920" s="3"/>
      <c r="VOF920" s="3"/>
      <c r="VOG920" s="3"/>
      <c r="VOH920" s="3"/>
      <c r="VOI920" s="3"/>
      <c r="VOJ920" s="3"/>
      <c r="VOK920" s="3"/>
      <c r="VOL920" s="3"/>
      <c r="VOM920" s="3"/>
      <c r="VON920" s="3"/>
      <c r="VOO920" s="3"/>
      <c r="VOP920" s="3"/>
      <c r="VOQ920" s="3"/>
      <c r="VOR920" s="3"/>
      <c r="VOS920" s="3"/>
      <c r="VOT920" s="3"/>
      <c r="VOU920" s="3"/>
      <c r="VOV920" s="3"/>
      <c r="VOW920" s="3"/>
      <c r="VOX920" s="3"/>
      <c r="VOY920" s="3"/>
      <c r="VOZ920" s="3"/>
      <c r="VPA920" s="3"/>
      <c r="VPB920" s="3"/>
      <c r="VPC920" s="3"/>
      <c r="VPD920" s="3"/>
      <c r="VPE920" s="3"/>
      <c r="VPF920" s="3"/>
      <c r="VPG920" s="3"/>
      <c r="VPH920" s="3"/>
      <c r="VPI920" s="3"/>
      <c r="VPJ920" s="3"/>
      <c r="VPK920" s="3"/>
      <c r="VPL920" s="3"/>
      <c r="VPM920" s="3"/>
      <c r="VPN920" s="3"/>
      <c r="VPO920" s="3"/>
      <c r="VPP920" s="3"/>
      <c r="VPQ920" s="3"/>
      <c r="VPR920" s="3"/>
      <c r="VPS920" s="3"/>
      <c r="VPT920" s="3"/>
      <c r="VPU920" s="3"/>
      <c r="VPV920" s="3"/>
      <c r="VPW920" s="3"/>
      <c r="VPX920" s="3"/>
      <c r="VPY920" s="3"/>
      <c r="VPZ920" s="3"/>
      <c r="VQA920" s="3"/>
      <c r="VQB920" s="3"/>
      <c r="VQC920" s="3"/>
      <c r="VQD920" s="3"/>
      <c r="VQE920" s="3"/>
      <c r="VQF920" s="3"/>
      <c r="VQG920" s="3"/>
      <c r="VQH920" s="3"/>
      <c r="VQI920" s="3"/>
      <c r="VQJ920" s="3"/>
      <c r="VQK920" s="3"/>
      <c r="VQL920" s="3"/>
      <c r="VQM920" s="3"/>
      <c r="VQN920" s="3"/>
      <c r="VQO920" s="3"/>
      <c r="VQP920" s="3"/>
      <c r="VQQ920" s="3"/>
      <c r="VQR920" s="3"/>
      <c r="VQS920" s="3"/>
      <c r="VQT920" s="3"/>
      <c r="VQU920" s="3"/>
      <c r="VQV920" s="3"/>
      <c r="VQW920" s="3"/>
      <c r="VQX920" s="3"/>
      <c r="VQY920" s="3"/>
      <c r="VQZ920" s="3"/>
      <c r="VRA920" s="3"/>
      <c r="VRB920" s="3"/>
      <c r="VRC920" s="3"/>
      <c r="VRD920" s="3"/>
      <c r="VRE920" s="3"/>
      <c r="VRF920" s="3"/>
      <c r="VRG920" s="3"/>
      <c r="VRH920" s="3"/>
      <c r="VRI920" s="3"/>
      <c r="VRJ920" s="3"/>
      <c r="VRK920" s="3"/>
      <c r="VRL920" s="3"/>
      <c r="VRM920" s="3"/>
      <c r="VRN920" s="3"/>
      <c r="VRO920" s="3"/>
      <c r="VRP920" s="3"/>
      <c r="VRQ920" s="3"/>
      <c r="VRR920" s="3"/>
      <c r="VRS920" s="3"/>
      <c r="VRT920" s="3"/>
      <c r="VRU920" s="3"/>
      <c r="VRV920" s="3"/>
      <c r="VRW920" s="3"/>
      <c r="VRX920" s="3"/>
      <c r="VRY920" s="3"/>
      <c r="VRZ920" s="3"/>
      <c r="VSA920" s="3"/>
      <c r="VSB920" s="3"/>
      <c r="VSC920" s="3"/>
      <c r="VSD920" s="3"/>
      <c r="VSE920" s="3"/>
      <c r="VSF920" s="3"/>
      <c r="VSG920" s="3"/>
      <c r="VSH920" s="3"/>
      <c r="VSI920" s="3"/>
      <c r="VSJ920" s="3"/>
      <c r="VSK920" s="3"/>
      <c r="VSL920" s="3"/>
      <c r="VSM920" s="3"/>
      <c r="VSN920" s="3"/>
      <c r="VSO920" s="3"/>
      <c r="VSP920" s="3"/>
      <c r="VSQ920" s="3"/>
      <c r="VSR920" s="3"/>
      <c r="VSS920" s="3"/>
      <c r="VST920" s="3"/>
      <c r="VSU920" s="3"/>
      <c r="VSV920" s="3"/>
      <c r="VSW920" s="3"/>
      <c r="VSX920" s="3"/>
      <c r="VSY920" s="3"/>
      <c r="VSZ920" s="3"/>
      <c r="VTA920" s="3"/>
      <c r="VTB920" s="3"/>
      <c r="VTC920" s="3"/>
      <c r="VTD920" s="3"/>
      <c r="VTE920" s="3"/>
      <c r="VTF920" s="3"/>
      <c r="VTG920" s="3"/>
      <c r="VTH920" s="3"/>
      <c r="VTI920" s="3"/>
      <c r="VTJ920" s="3"/>
      <c r="VTK920" s="3"/>
      <c r="VTL920" s="3"/>
      <c r="VTM920" s="3"/>
      <c r="VTN920" s="3"/>
      <c r="VTO920" s="3"/>
      <c r="VTP920" s="3"/>
      <c r="VTQ920" s="3"/>
      <c r="VTR920" s="3"/>
      <c r="VTS920" s="3"/>
      <c r="VTT920" s="3"/>
      <c r="VTU920" s="3"/>
      <c r="VTV920" s="3"/>
      <c r="VTW920" s="3"/>
      <c r="VTX920" s="3"/>
      <c r="VTY920" s="3"/>
      <c r="VTZ920" s="3"/>
      <c r="VUA920" s="3"/>
      <c r="VUB920" s="3"/>
      <c r="VUC920" s="3"/>
      <c r="VUD920" s="3"/>
      <c r="VUE920" s="3"/>
      <c r="VUF920" s="3"/>
      <c r="VUG920" s="3"/>
      <c r="VUH920" s="3"/>
      <c r="VUI920" s="3"/>
      <c r="VUJ920" s="3"/>
      <c r="VUK920" s="3"/>
      <c r="VUL920" s="3"/>
      <c r="VUM920" s="3"/>
      <c r="VUN920" s="3"/>
      <c r="VUO920" s="3"/>
      <c r="VUP920" s="3"/>
      <c r="VUQ920" s="3"/>
      <c r="VUR920" s="3"/>
      <c r="VUS920" s="3"/>
      <c r="VUT920" s="3"/>
      <c r="VUU920" s="3"/>
      <c r="VUV920" s="3"/>
      <c r="VUW920" s="3"/>
      <c r="VUX920" s="3"/>
      <c r="VUY920" s="3"/>
      <c r="VUZ920" s="3"/>
      <c r="VVA920" s="3"/>
      <c r="VVB920" s="3"/>
      <c r="VVC920" s="3"/>
      <c r="VVD920" s="3"/>
      <c r="VVE920" s="3"/>
      <c r="VVF920" s="3"/>
      <c r="VVG920" s="3"/>
      <c r="VVH920" s="3"/>
      <c r="VVI920" s="3"/>
      <c r="VVJ920" s="3"/>
      <c r="VVK920" s="3"/>
      <c r="VVL920" s="3"/>
      <c r="VVM920" s="3"/>
      <c r="VVN920" s="3"/>
      <c r="VVO920" s="3"/>
      <c r="VVP920" s="3"/>
      <c r="VVQ920" s="3"/>
      <c r="VVR920" s="3"/>
      <c r="VVS920" s="3"/>
      <c r="VVT920" s="3"/>
      <c r="VVU920" s="3"/>
      <c r="VVV920" s="3"/>
      <c r="VVW920" s="3"/>
      <c r="VVX920" s="3"/>
      <c r="VVY920" s="3"/>
      <c r="VVZ920" s="3"/>
      <c r="VWA920" s="3"/>
      <c r="VWB920" s="3"/>
      <c r="VWC920" s="3"/>
      <c r="VWD920" s="3"/>
      <c r="VWE920" s="3"/>
      <c r="VWF920" s="3"/>
      <c r="VWG920" s="3"/>
      <c r="VWH920" s="3"/>
      <c r="VWI920" s="3"/>
      <c r="VWJ920" s="3"/>
      <c r="VWK920" s="3"/>
      <c r="VWL920" s="3"/>
      <c r="VWM920" s="3"/>
      <c r="VWN920" s="3"/>
      <c r="VWO920" s="3"/>
      <c r="VWP920" s="3"/>
      <c r="VWQ920" s="3"/>
      <c r="VWR920" s="3"/>
      <c r="VWS920" s="3"/>
      <c r="VWT920" s="3"/>
      <c r="VWU920" s="3"/>
      <c r="VWV920" s="3"/>
      <c r="VWW920" s="3"/>
      <c r="VWX920" s="3"/>
      <c r="VWY920" s="3"/>
      <c r="VWZ920" s="3"/>
      <c r="VXA920" s="3"/>
      <c r="VXB920" s="3"/>
      <c r="VXC920" s="3"/>
      <c r="VXD920" s="3"/>
      <c r="VXE920" s="3"/>
      <c r="VXF920" s="3"/>
      <c r="VXG920" s="3"/>
      <c r="VXH920" s="3"/>
      <c r="VXI920" s="3"/>
      <c r="VXJ920" s="3"/>
      <c r="VXK920" s="3"/>
      <c r="VXL920" s="3"/>
      <c r="VXM920" s="3"/>
      <c r="VXN920" s="3"/>
      <c r="VXO920" s="3"/>
      <c r="VXP920" s="3"/>
      <c r="VXQ920" s="3"/>
      <c r="VXR920" s="3"/>
      <c r="VXS920" s="3"/>
      <c r="VXT920" s="3"/>
      <c r="VXU920" s="3"/>
      <c r="VXV920" s="3"/>
      <c r="VXW920" s="3"/>
      <c r="VXX920" s="3"/>
      <c r="VXY920" s="3"/>
      <c r="VXZ920" s="3"/>
      <c r="VYA920" s="3"/>
      <c r="VYB920" s="3"/>
      <c r="VYC920" s="3"/>
      <c r="VYD920" s="3"/>
      <c r="VYE920" s="3"/>
      <c r="VYF920" s="3"/>
      <c r="VYG920" s="3"/>
      <c r="VYH920" s="3"/>
      <c r="VYI920" s="3"/>
      <c r="VYJ920" s="3"/>
      <c r="VYK920" s="3"/>
      <c r="VYL920" s="3"/>
      <c r="VYM920" s="3"/>
      <c r="VYN920" s="3"/>
      <c r="VYO920" s="3"/>
      <c r="VYP920" s="3"/>
      <c r="VYQ920" s="3"/>
      <c r="VYR920" s="3"/>
      <c r="VYS920" s="3"/>
      <c r="VYT920" s="3"/>
      <c r="VYU920" s="3"/>
      <c r="VYV920" s="3"/>
      <c r="VYW920" s="3"/>
      <c r="VYX920" s="3"/>
      <c r="VYY920" s="3"/>
      <c r="VYZ920" s="3"/>
      <c r="VZA920" s="3"/>
      <c r="VZB920" s="3"/>
      <c r="VZC920" s="3"/>
      <c r="VZD920" s="3"/>
      <c r="VZE920" s="3"/>
      <c r="VZF920" s="3"/>
      <c r="VZG920" s="3"/>
      <c r="VZH920" s="3"/>
      <c r="VZI920" s="3"/>
      <c r="VZJ920" s="3"/>
      <c r="VZK920" s="3"/>
      <c r="VZL920" s="3"/>
      <c r="VZM920" s="3"/>
      <c r="VZN920" s="3"/>
      <c r="VZO920" s="3"/>
      <c r="VZP920" s="3"/>
      <c r="VZQ920" s="3"/>
      <c r="VZR920" s="3"/>
      <c r="VZS920" s="3"/>
      <c r="VZT920" s="3"/>
      <c r="VZU920" s="3"/>
      <c r="VZV920" s="3"/>
      <c r="VZW920" s="3"/>
      <c r="VZX920" s="3"/>
      <c r="VZY920" s="3"/>
      <c r="VZZ920" s="3"/>
      <c r="WAA920" s="3"/>
      <c r="WAB920" s="3"/>
      <c r="WAC920" s="3"/>
      <c r="WAD920" s="3"/>
      <c r="WAE920" s="3"/>
      <c r="WAF920" s="3"/>
      <c r="WAG920" s="3"/>
      <c r="WAH920" s="3"/>
      <c r="WAI920" s="3"/>
      <c r="WAJ920" s="3"/>
      <c r="WAK920" s="3"/>
      <c r="WAL920" s="3"/>
      <c r="WAM920" s="3"/>
      <c r="WAN920" s="3"/>
      <c r="WAO920" s="3"/>
      <c r="WAP920" s="3"/>
      <c r="WAQ920" s="3"/>
      <c r="WAR920" s="3"/>
      <c r="WAS920" s="3"/>
      <c r="WAT920" s="3"/>
      <c r="WAU920" s="3"/>
      <c r="WAV920" s="3"/>
      <c r="WAW920" s="3"/>
      <c r="WAX920" s="3"/>
      <c r="WAY920" s="3"/>
      <c r="WAZ920" s="3"/>
      <c r="WBA920" s="3"/>
      <c r="WBB920" s="3"/>
      <c r="WBC920" s="3"/>
      <c r="WBD920" s="3"/>
      <c r="WBE920" s="3"/>
      <c r="WBF920" s="3"/>
      <c r="WBG920" s="3"/>
      <c r="WBH920" s="3"/>
      <c r="WBI920" s="3"/>
      <c r="WBJ920" s="3"/>
      <c r="WBK920" s="3"/>
      <c r="WBL920" s="3"/>
      <c r="WBM920" s="3"/>
      <c r="WBN920" s="3"/>
      <c r="WBO920" s="3"/>
      <c r="WBP920" s="3"/>
      <c r="WBQ920" s="3"/>
      <c r="WBR920" s="3"/>
      <c r="WBS920" s="3"/>
      <c r="WBT920" s="3"/>
      <c r="WBU920" s="3"/>
      <c r="WBV920" s="3"/>
      <c r="WBW920" s="3"/>
      <c r="WBX920" s="3"/>
      <c r="WBY920" s="3"/>
      <c r="WBZ920" s="3"/>
      <c r="WCA920" s="3"/>
      <c r="WCB920" s="3"/>
      <c r="WCC920" s="3"/>
      <c r="WCD920" s="3"/>
      <c r="WCE920" s="3"/>
      <c r="WCF920" s="3"/>
      <c r="WCG920" s="3"/>
      <c r="WCH920" s="3"/>
      <c r="WCI920" s="3"/>
      <c r="WCJ920" s="3"/>
      <c r="WCK920" s="3"/>
      <c r="WCL920" s="3"/>
      <c r="WCM920" s="3"/>
      <c r="WCN920" s="3"/>
      <c r="WCO920" s="3"/>
      <c r="WCP920" s="3"/>
      <c r="WCQ920" s="3"/>
      <c r="WCR920" s="3"/>
      <c r="WCS920" s="3"/>
      <c r="WCT920" s="3"/>
      <c r="WCU920" s="3"/>
      <c r="WCV920" s="3"/>
      <c r="WCW920" s="3"/>
      <c r="WCX920" s="3"/>
      <c r="WCY920" s="3"/>
      <c r="WCZ920" s="3"/>
      <c r="WDA920" s="3"/>
      <c r="WDB920" s="3"/>
      <c r="WDC920" s="3"/>
      <c r="WDD920" s="3"/>
      <c r="WDE920" s="3"/>
      <c r="WDF920" s="3"/>
      <c r="WDG920" s="3"/>
      <c r="WDH920" s="3"/>
      <c r="WDI920" s="3"/>
      <c r="WDJ920" s="3"/>
      <c r="WDK920" s="3"/>
      <c r="WDL920" s="3"/>
      <c r="WDM920" s="3"/>
      <c r="WDN920" s="3"/>
      <c r="WDO920" s="3"/>
      <c r="WDP920" s="3"/>
      <c r="WDQ920" s="3"/>
      <c r="WDR920" s="3"/>
      <c r="WDS920" s="3"/>
      <c r="WDT920" s="3"/>
      <c r="WDU920" s="3"/>
      <c r="WDV920" s="3"/>
      <c r="WDW920" s="3"/>
      <c r="WDX920" s="3"/>
      <c r="WDY920" s="3"/>
      <c r="WDZ920" s="3"/>
      <c r="WEA920" s="3"/>
      <c r="WEB920" s="3"/>
      <c r="WEC920" s="3"/>
      <c r="WED920" s="3"/>
      <c r="WEE920" s="3"/>
      <c r="WEF920" s="3"/>
      <c r="WEG920" s="3"/>
      <c r="WEH920" s="3"/>
      <c r="WEI920" s="3"/>
      <c r="WEJ920" s="3"/>
      <c r="WEK920" s="3"/>
      <c r="WEL920" s="3"/>
      <c r="WEM920" s="3"/>
      <c r="WEN920" s="3"/>
      <c r="WEO920" s="3"/>
      <c r="WEP920" s="3"/>
      <c r="WEQ920" s="3"/>
      <c r="WER920" s="3"/>
      <c r="WES920" s="3"/>
      <c r="WET920" s="3"/>
      <c r="WEU920" s="3"/>
      <c r="WEV920" s="3"/>
      <c r="WEW920" s="3"/>
      <c r="WEX920" s="3"/>
      <c r="WEY920" s="3"/>
      <c r="WEZ920" s="3"/>
      <c r="WFA920" s="3"/>
      <c r="WFB920" s="3"/>
      <c r="WFC920" s="3"/>
      <c r="WFD920" s="3"/>
      <c r="WFE920" s="3"/>
      <c r="WFF920" s="3"/>
      <c r="WFG920" s="3"/>
      <c r="WFH920" s="3"/>
      <c r="WFI920" s="3"/>
      <c r="WFJ920" s="3"/>
      <c r="WFK920" s="3"/>
      <c r="WFL920" s="3"/>
      <c r="WFM920" s="3"/>
      <c r="WFN920" s="3"/>
      <c r="WFO920" s="3"/>
      <c r="WFP920" s="3"/>
      <c r="WFQ920" s="3"/>
      <c r="WFR920" s="3"/>
      <c r="WFS920" s="3"/>
      <c r="WFT920" s="3"/>
      <c r="WFU920" s="3"/>
      <c r="WFV920" s="3"/>
      <c r="WFW920" s="3"/>
      <c r="WFX920" s="3"/>
      <c r="WFY920" s="3"/>
      <c r="WFZ920" s="3"/>
      <c r="WGA920" s="3"/>
      <c r="WGB920" s="3"/>
      <c r="WGC920" s="3"/>
      <c r="WGD920" s="3"/>
      <c r="WGE920" s="3"/>
      <c r="WGF920" s="3"/>
      <c r="WGG920" s="3"/>
      <c r="WGH920" s="3"/>
      <c r="WGI920" s="3"/>
      <c r="WGJ920" s="3"/>
      <c r="WGK920" s="3"/>
      <c r="WGL920" s="3"/>
      <c r="WGM920" s="3"/>
      <c r="WGN920" s="3"/>
      <c r="WGO920" s="3"/>
      <c r="WGP920" s="3"/>
      <c r="WGQ920" s="3"/>
      <c r="WGR920" s="3"/>
      <c r="WGS920" s="3"/>
      <c r="WGT920" s="3"/>
      <c r="WGU920" s="3"/>
      <c r="WGV920" s="3"/>
      <c r="WGW920" s="3"/>
      <c r="WGX920" s="3"/>
      <c r="WGY920" s="3"/>
      <c r="WGZ920" s="3"/>
      <c r="WHA920" s="3"/>
      <c r="WHB920" s="3"/>
      <c r="WHC920" s="3"/>
      <c r="WHD920" s="3"/>
      <c r="WHE920" s="3"/>
      <c r="WHF920" s="3"/>
      <c r="WHG920" s="3"/>
      <c r="WHH920" s="3"/>
      <c r="WHI920" s="3"/>
      <c r="WHJ920" s="3"/>
      <c r="WHK920" s="3"/>
      <c r="WHL920" s="3"/>
      <c r="WHM920" s="3"/>
      <c r="WHN920" s="3"/>
      <c r="WHO920" s="3"/>
      <c r="WHP920" s="3"/>
      <c r="WHQ920" s="3"/>
      <c r="WHR920" s="3"/>
      <c r="WHS920" s="3"/>
      <c r="WHT920" s="3"/>
      <c r="WHU920" s="3"/>
      <c r="WHV920" s="3"/>
      <c r="WHW920" s="3"/>
      <c r="WHX920" s="3"/>
      <c r="WHY920" s="3"/>
      <c r="WHZ920" s="3"/>
      <c r="WIA920" s="3"/>
      <c r="WIB920" s="3"/>
      <c r="WIC920" s="3"/>
      <c r="WID920" s="3"/>
      <c r="WIE920" s="3"/>
      <c r="WIF920" s="3"/>
      <c r="WIG920" s="3"/>
      <c r="WIH920" s="3"/>
      <c r="WII920" s="3"/>
      <c r="WIJ920" s="3"/>
      <c r="WIK920" s="3"/>
      <c r="WIL920" s="3"/>
      <c r="WIM920" s="3"/>
      <c r="WIN920" s="3"/>
      <c r="WIO920" s="3"/>
      <c r="WIP920" s="3"/>
      <c r="WIQ920" s="3"/>
      <c r="WIR920" s="3"/>
      <c r="WIS920" s="3"/>
      <c r="WIT920" s="3"/>
      <c r="WIU920" s="3"/>
      <c r="WIV920" s="3"/>
      <c r="WIW920" s="3"/>
      <c r="WIX920" s="3"/>
      <c r="WIY920" s="3"/>
      <c r="WIZ920" s="3"/>
      <c r="WJA920" s="3"/>
      <c r="WJB920" s="3"/>
      <c r="WJC920" s="3"/>
      <c r="WJD920" s="3"/>
      <c r="WJE920" s="3"/>
      <c r="WJF920" s="3"/>
      <c r="WJG920" s="3"/>
      <c r="WJH920" s="3"/>
      <c r="WJI920" s="3"/>
      <c r="WJJ920" s="3"/>
      <c r="WJK920" s="3"/>
      <c r="WJL920" s="3"/>
      <c r="WJM920" s="3"/>
      <c r="WJN920" s="3"/>
      <c r="WJO920" s="3"/>
      <c r="WJP920" s="3"/>
      <c r="WJQ920" s="3"/>
      <c r="WJR920" s="3"/>
      <c r="WJS920" s="3"/>
      <c r="WJT920" s="3"/>
      <c r="WJU920" s="3"/>
      <c r="WJV920" s="3"/>
      <c r="WJW920" s="3"/>
      <c r="WJX920" s="3"/>
      <c r="WJY920" s="3"/>
      <c r="WJZ920" s="3"/>
      <c r="WKA920" s="3"/>
      <c r="WKB920" s="3"/>
      <c r="WKC920" s="3"/>
      <c r="WKD920" s="3"/>
      <c r="WKE920" s="3"/>
      <c r="WKF920" s="3"/>
      <c r="WKG920" s="3"/>
      <c r="WKH920" s="3"/>
      <c r="WKI920" s="3"/>
      <c r="WKJ920" s="3"/>
      <c r="WKK920" s="3"/>
      <c r="WKL920" s="3"/>
      <c r="WKM920" s="3"/>
      <c r="WKN920" s="3"/>
      <c r="WKO920" s="3"/>
      <c r="WKP920" s="3"/>
      <c r="WKQ920" s="3"/>
      <c r="WKR920" s="3"/>
      <c r="WKS920" s="3"/>
      <c r="WKT920" s="3"/>
      <c r="WKU920" s="3"/>
      <c r="WKV920" s="3"/>
      <c r="WKW920" s="3"/>
      <c r="WKX920" s="3"/>
      <c r="WKY920" s="3"/>
      <c r="WKZ920" s="3"/>
      <c r="WLA920" s="3"/>
      <c r="WLB920" s="3"/>
      <c r="WLC920" s="3"/>
      <c r="WLD920" s="3"/>
      <c r="WLE920" s="3"/>
      <c r="WLF920" s="3"/>
      <c r="WLG920" s="3"/>
      <c r="WLH920" s="3"/>
      <c r="WLI920" s="3"/>
      <c r="WLJ920" s="3"/>
      <c r="WLK920" s="3"/>
      <c r="WLL920" s="3"/>
      <c r="WLM920" s="3"/>
      <c r="WLN920" s="3"/>
      <c r="WLO920" s="3"/>
      <c r="WLP920" s="3"/>
      <c r="WLQ920" s="3"/>
      <c r="WLR920" s="3"/>
      <c r="WLS920" s="3"/>
      <c r="WLT920" s="3"/>
      <c r="WLU920" s="3"/>
      <c r="WLV920" s="3"/>
      <c r="WLW920" s="3"/>
      <c r="WLX920" s="3"/>
      <c r="WLY920" s="3"/>
      <c r="WLZ920" s="3"/>
      <c r="WMA920" s="3"/>
      <c r="WMB920" s="3"/>
      <c r="WMC920" s="3"/>
      <c r="WMD920" s="3"/>
      <c r="WME920" s="3"/>
      <c r="WMF920" s="3"/>
      <c r="WMG920" s="3"/>
      <c r="WMH920" s="3"/>
      <c r="WMI920" s="3"/>
      <c r="WMJ920" s="3"/>
      <c r="WMK920" s="3"/>
      <c r="WML920" s="3"/>
      <c r="WMM920" s="3"/>
      <c r="WMN920" s="3"/>
      <c r="WMO920" s="3"/>
      <c r="WMP920" s="3"/>
      <c r="WMQ920" s="3"/>
      <c r="WMR920" s="3"/>
      <c r="WMS920" s="3"/>
      <c r="WMT920" s="3"/>
      <c r="WMU920" s="3"/>
      <c r="WMV920" s="3"/>
      <c r="WMW920" s="3"/>
      <c r="WMX920" s="3"/>
      <c r="WMY920" s="3"/>
      <c r="WMZ920" s="3"/>
      <c r="WNA920" s="3"/>
      <c r="WNB920" s="3"/>
      <c r="WNC920" s="3"/>
      <c r="WND920" s="3"/>
      <c r="WNE920" s="3"/>
      <c r="WNF920" s="3"/>
      <c r="WNG920" s="3"/>
      <c r="WNH920" s="3"/>
      <c r="WNI920" s="3"/>
      <c r="WNJ920" s="3"/>
      <c r="WNK920" s="3"/>
      <c r="WNL920" s="3"/>
      <c r="WNM920" s="3"/>
      <c r="WNN920" s="3"/>
      <c r="WNO920" s="3"/>
      <c r="WNP920" s="3"/>
      <c r="WNQ920" s="3"/>
      <c r="WNR920" s="3"/>
      <c r="WNS920" s="3"/>
      <c r="WNT920" s="3"/>
      <c r="WNU920" s="3"/>
      <c r="WNV920" s="3"/>
      <c r="WNW920" s="3"/>
      <c r="WNX920" s="3"/>
      <c r="WNY920" s="3"/>
      <c r="WNZ920" s="3"/>
      <c r="WOA920" s="3"/>
      <c r="WOB920" s="3"/>
      <c r="WOC920" s="3"/>
      <c r="WOD920" s="3"/>
      <c r="WOE920" s="3"/>
      <c r="WOF920" s="3"/>
      <c r="WOG920" s="3"/>
      <c r="WOH920" s="3"/>
      <c r="WOI920" s="3"/>
      <c r="WOJ920" s="3"/>
      <c r="WOK920" s="3"/>
      <c r="WOL920" s="3"/>
      <c r="WOM920" s="3"/>
      <c r="WON920" s="3"/>
      <c r="WOO920" s="3"/>
      <c r="WOP920" s="3"/>
      <c r="WOQ920" s="3"/>
      <c r="WOR920" s="3"/>
      <c r="WOS920" s="3"/>
      <c r="WOT920" s="3"/>
      <c r="WOU920" s="3"/>
      <c r="WOV920" s="3"/>
      <c r="WOW920" s="3"/>
      <c r="WOX920" s="3"/>
      <c r="WOY920" s="3"/>
      <c r="WOZ920" s="3"/>
      <c r="WPA920" s="3"/>
      <c r="WPB920" s="3"/>
      <c r="WPC920" s="3"/>
      <c r="WPD920" s="3"/>
      <c r="WPE920" s="3"/>
      <c r="WPF920" s="3"/>
      <c r="WPG920" s="3"/>
      <c r="WPH920" s="3"/>
      <c r="WPI920" s="3"/>
      <c r="WPJ920" s="3"/>
      <c r="WPK920" s="3"/>
      <c r="WPL920" s="3"/>
      <c r="WPM920" s="3"/>
      <c r="WPN920" s="3"/>
      <c r="WPO920" s="3"/>
      <c r="WPP920" s="3"/>
      <c r="WPQ920" s="3"/>
      <c r="WPR920" s="3"/>
      <c r="WPS920" s="3"/>
      <c r="WPT920" s="3"/>
      <c r="WPU920" s="3"/>
      <c r="WPV920" s="3"/>
      <c r="WPW920" s="3"/>
      <c r="WPX920" s="3"/>
      <c r="WPY920" s="3"/>
      <c r="WPZ920" s="3"/>
      <c r="WQA920" s="3"/>
      <c r="WQB920" s="3"/>
      <c r="WQC920" s="3"/>
      <c r="WQD920" s="3"/>
      <c r="WQE920" s="3"/>
      <c r="WQF920" s="3"/>
      <c r="WQG920" s="3"/>
      <c r="WQH920" s="3"/>
      <c r="WQI920" s="3"/>
      <c r="WQJ920" s="3"/>
      <c r="WQK920" s="3"/>
      <c r="WQL920" s="3"/>
      <c r="WQM920" s="3"/>
      <c r="WQN920" s="3"/>
      <c r="WQO920" s="3"/>
      <c r="WQP920" s="3"/>
      <c r="WQQ920" s="3"/>
      <c r="WQR920" s="3"/>
      <c r="WQS920" s="3"/>
      <c r="WQT920" s="3"/>
      <c r="WQU920" s="3"/>
      <c r="WQV920" s="3"/>
      <c r="WQW920" s="3"/>
      <c r="WQX920" s="3"/>
      <c r="WQY920" s="3"/>
      <c r="WQZ920" s="3"/>
      <c r="WRA920" s="3"/>
      <c r="WRB920" s="3"/>
      <c r="WRC920" s="3"/>
      <c r="WRD920" s="3"/>
      <c r="WRE920" s="3"/>
      <c r="WRF920" s="3"/>
      <c r="WRG920" s="3"/>
      <c r="WRH920" s="3"/>
      <c r="WRI920" s="3"/>
      <c r="WRJ920" s="3"/>
      <c r="WRK920" s="3"/>
      <c r="WRL920" s="3"/>
      <c r="WRM920" s="3"/>
      <c r="WRN920" s="3"/>
      <c r="WRO920" s="3"/>
      <c r="WRP920" s="3"/>
      <c r="WRQ920" s="3"/>
      <c r="WRR920" s="3"/>
      <c r="WRS920" s="3"/>
      <c r="WRT920" s="3"/>
      <c r="WRU920" s="3"/>
      <c r="WRV920" s="3"/>
      <c r="WRW920" s="3"/>
      <c r="WRX920" s="3"/>
      <c r="WRY920" s="3"/>
      <c r="WRZ920" s="3"/>
      <c r="WSA920" s="3"/>
      <c r="WSB920" s="3"/>
      <c r="WSC920" s="3"/>
      <c r="WSD920" s="3"/>
      <c r="WSE920" s="3"/>
      <c r="WSF920" s="3"/>
      <c r="WSG920" s="3"/>
      <c r="WSH920" s="3"/>
      <c r="WSI920" s="3"/>
      <c r="WSJ920" s="3"/>
      <c r="WSK920" s="3"/>
      <c r="WSL920" s="3"/>
      <c r="WSM920" s="3"/>
      <c r="WSN920" s="3"/>
      <c r="WSO920" s="3"/>
      <c r="WSP920" s="3"/>
      <c r="WSQ920" s="3"/>
      <c r="WSR920" s="3"/>
      <c r="WSS920" s="3"/>
      <c r="WST920" s="3"/>
      <c r="WSU920" s="3"/>
      <c r="WSV920" s="3"/>
      <c r="WSW920" s="3"/>
      <c r="WSX920" s="3"/>
      <c r="WSY920" s="3"/>
      <c r="WSZ920" s="3"/>
      <c r="WTA920" s="3"/>
      <c r="WTB920" s="3"/>
      <c r="WTC920" s="3"/>
      <c r="WTD920" s="3"/>
      <c r="WTE920" s="3"/>
      <c r="WTF920" s="3"/>
      <c r="WTG920" s="3"/>
      <c r="WTH920" s="3"/>
      <c r="WTI920" s="3"/>
      <c r="WTJ920" s="3"/>
      <c r="WTK920" s="3"/>
      <c r="WTL920" s="3"/>
      <c r="WTM920" s="3"/>
      <c r="WTN920" s="3"/>
      <c r="WTO920" s="3"/>
      <c r="WTP920" s="3"/>
      <c r="WTQ920" s="3"/>
      <c r="WTR920" s="3"/>
      <c r="WTS920" s="3"/>
      <c r="WTT920" s="3"/>
      <c r="WTU920" s="3"/>
      <c r="WTV920" s="3"/>
      <c r="WTW920" s="3"/>
      <c r="WTX920" s="3"/>
      <c r="WTY920" s="3"/>
      <c r="WTZ920" s="3"/>
      <c r="WUA920" s="3"/>
      <c r="WUB920" s="3"/>
      <c r="WUC920" s="3"/>
      <c r="WUD920" s="3"/>
      <c r="WUE920" s="3"/>
      <c r="WUF920" s="3"/>
      <c r="WUG920" s="3"/>
      <c r="WUH920" s="3"/>
      <c r="WUI920" s="3"/>
      <c r="WUJ920" s="3"/>
      <c r="WUK920" s="3"/>
      <c r="WUL920" s="3"/>
      <c r="WUM920" s="3"/>
      <c r="WUN920" s="3"/>
      <c r="WUO920" s="3"/>
      <c r="WUP920" s="3"/>
      <c r="WUQ920" s="3"/>
      <c r="WUR920" s="3"/>
      <c r="WUS920" s="3"/>
      <c r="WUT920" s="3"/>
      <c r="WUU920" s="3"/>
      <c r="WUV920" s="3"/>
      <c r="WUW920" s="3"/>
      <c r="WUX920" s="3"/>
      <c r="WUY920" s="3"/>
      <c r="WUZ920" s="3"/>
      <c r="WVA920" s="3"/>
      <c r="WVB920" s="3"/>
      <c r="WVC920" s="3"/>
      <c r="WVD920" s="3"/>
      <c r="WVE920" s="3"/>
      <c r="WVF920" s="3"/>
      <c r="WVG920" s="3"/>
      <c r="WVH920" s="3"/>
      <c r="WVI920" s="3"/>
      <c r="WVJ920" s="3"/>
      <c r="WVK920" s="3"/>
      <c r="WVL920" s="3"/>
      <c r="WVM920" s="3"/>
      <c r="WVN920" s="3"/>
      <c r="WVO920" s="3"/>
      <c r="WVP920" s="3"/>
    </row>
    <row r="921" spans="1:16136" ht="15.95" customHeight="1" x14ac:dyDescent="0.2">
      <c r="A921" s="437" t="s">
        <v>813</v>
      </c>
      <c r="B921" s="437"/>
    </row>
    <row r="922" spans="1:16136" ht="15.95" customHeight="1" x14ac:dyDescent="0.2">
      <c r="A922" s="437" t="s">
        <v>877</v>
      </c>
      <c r="B922" s="437"/>
    </row>
    <row r="923" spans="1:16136" s="404" customFormat="1" ht="15.95" customHeight="1" x14ac:dyDescent="0.2">
      <c r="A923" s="1"/>
      <c r="B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  <c r="IC923" s="3"/>
      <c r="ID923" s="3"/>
      <c r="IE923" s="3"/>
      <c r="IF923" s="3"/>
      <c r="IG923" s="3"/>
      <c r="IH923" s="3"/>
      <c r="II923" s="3"/>
      <c r="IJ923" s="3"/>
      <c r="IK923" s="3"/>
      <c r="IL923" s="3"/>
      <c r="IM923" s="3"/>
      <c r="IN923" s="3"/>
      <c r="IO923" s="3"/>
      <c r="IP923" s="3"/>
      <c r="IQ923" s="3"/>
      <c r="IR923" s="3"/>
      <c r="IS923" s="3"/>
      <c r="IT923" s="3"/>
      <c r="IU923" s="3"/>
      <c r="IV923" s="3"/>
      <c r="IW923" s="3"/>
      <c r="IX923" s="3"/>
      <c r="IY923" s="3"/>
      <c r="IZ923" s="3"/>
      <c r="JA923" s="3"/>
      <c r="JB923" s="3"/>
      <c r="JC923" s="3"/>
      <c r="JD923" s="3"/>
      <c r="JE923" s="3"/>
      <c r="JF923" s="3"/>
      <c r="JG923" s="3"/>
      <c r="JH923" s="3"/>
      <c r="JI923" s="3"/>
      <c r="JJ923" s="3"/>
      <c r="JK923" s="3"/>
      <c r="JL923" s="3"/>
      <c r="JM923" s="3"/>
      <c r="JN923" s="3"/>
      <c r="JO923" s="3"/>
      <c r="JP923" s="3"/>
      <c r="JQ923" s="3"/>
      <c r="JR923" s="3"/>
      <c r="JS923" s="3"/>
      <c r="JT923" s="3"/>
      <c r="JU923" s="3"/>
      <c r="JV923" s="3"/>
      <c r="JW923" s="3"/>
      <c r="JX923" s="3"/>
      <c r="JY923" s="3"/>
      <c r="JZ923" s="3"/>
      <c r="KA923" s="3"/>
      <c r="KB923" s="3"/>
      <c r="KC923" s="3"/>
      <c r="KD923" s="3"/>
      <c r="KE923" s="3"/>
      <c r="KF923" s="3"/>
      <c r="KG923" s="3"/>
      <c r="KH923" s="3"/>
      <c r="KI923" s="3"/>
      <c r="KJ923" s="3"/>
      <c r="KK923" s="3"/>
      <c r="KL923" s="3"/>
      <c r="KM923" s="3"/>
      <c r="KN923" s="3"/>
      <c r="KO923" s="3"/>
      <c r="KP923" s="3"/>
      <c r="KQ923" s="3"/>
      <c r="KR923" s="3"/>
      <c r="KS923" s="3"/>
      <c r="KT923" s="3"/>
      <c r="KU923" s="3"/>
      <c r="KV923" s="3"/>
      <c r="KW923" s="3"/>
      <c r="KX923" s="3"/>
      <c r="KY923" s="3"/>
      <c r="KZ923" s="3"/>
      <c r="LA923" s="3"/>
      <c r="LB923" s="3"/>
      <c r="LC923" s="3"/>
      <c r="LD923" s="3"/>
      <c r="LE923" s="3"/>
      <c r="LF923" s="3"/>
      <c r="LG923" s="3"/>
      <c r="LH923" s="3"/>
      <c r="LI923" s="3"/>
      <c r="LJ923" s="3"/>
      <c r="LK923" s="3"/>
      <c r="LL923" s="3"/>
      <c r="LM923" s="3"/>
      <c r="LN923" s="3"/>
      <c r="LO923" s="3"/>
      <c r="LP923" s="3"/>
      <c r="LQ923" s="3"/>
      <c r="LR923" s="3"/>
      <c r="LS923" s="3"/>
      <c r="LT923" s="3"/>
      <c r="LU923" s="3"/>
      <c r="LV923" s="3"/>
      <c r="LW923" s="3"/>
      <c r="LX923" s="3"/>
      <c r="LY923" s="3"/>
      <c r="LZ923" s="3"/>
      <c r="MA923" s="3"/>
      <c r="MB923" s="3"/>
      <c r="MC923" s="3"/>
      <c r="MD923" s="3"/>
      <c r="ME923" s="3"/>
      <c r="MF923" s="3"/>
      <c r="MG923" s="3"/>
      <c r="MH923" s="3"/>
      <c r="MI923" s="3"/>
      <c r="MJ923" s="3"/>
      <c r="MK923" s="3"/>
      <c r="ML923" s="3"/>
      <c r="MM923" s="3"/>
      <c r="MN923" s="3"/>
      <c r="MO923" s="3"/>
      <c r="MP923" s="3"/>
      <c r="MQ923" s="3"/>
      <c r="MR923" s="3"/>
      <c r="MS923" s="3"/>
      <c r="MT923" s="3"/>
      <c r="MU923" s="3"/>
      <c r="MV923" s="3"/>
      <c r="MW923" s="3"/>
      <c r="MX923" s="3"/>
      <c r="MY923" s="3"/>
      <c r="MZ923" s="3"/>
      <c r="NA923" s="3"/>
      <c r="NB923" s="3"/>
      <c r="NC923" s="3"/>
      <c r="ND923" s="3"/>
      <c r="NE923" s="3"/>
      <c r="NF923" s="3"/>
      <c r="NG923" s="3"/>
      <c r="NH923" s="3"/>
      <c r="NI923" s="3"/>
      <c r="NJ923" s="3"/>
      <c r="NK923" s="3"/>
      <c r="NL923" s="3"/>
      <c r="NM923" s="3"/>
      <c r="NN923" s="3"/>
      <c r="NO923" s="3"/>
      <c r="NP923" s="3"/>
      <c r="NQ923" s="3"/>
      <c r="NR923" s="3"/>
      <c r="NS923" s="3"/>
      <c r="NT923" s="3"/>
      <c r="NU923" s="3"/>
      <c r="NV923" s="3"/>
      <c r="NW923" s="3"/>
      <c r="NX923" s="3"/>
      <c r="NY923" s="3"/>
      <c r="NZ923" s="3"/>
      <c r="OA923" s="3"/>
      <c r="OB923" s="3"/>
      <c r="OC923" s="3"/>
      <c r="OD923" s="3"/>
      <c r="OE923" s="3"/>
      <c r="OF923" s="3"/>
      <c r="OG923" s="3"/>
      <c r="OH923" s="3"/>
      <c r="OI923" s="3"/>
      <c r="OJ923" s="3"/>
      <c r="OK923" s="3"/>
      <c r="OL923" s="3"/>
      <c r="OM923" s="3"/>
      <c r="ON923" s="3"/>
      <c r="OO923" s="3"/>
      <c r="OP923" s="3"/>
      <c r="OQ923" s="3"/>
      <c r="OR923" s="3"/>
      <c r="OS923" s="3"/>
      <c r="OT923" s="3"/>
      <c r="OU923" s="3"/>
      <c r="OV923" s="3"/>
      <c r="OW923" s="3"/>
      <c r="OX923" s="3"/>
      <c r="OY923" s="3"/>
      <c r="OZ923" s="3"/>
      <c r="PA923" s="3"/>
      <c r="PB923" s="3"/>
      <c r="PC923" s="3"/>
      <c r="PD923" s="3"/>
      <c r="PE923" s="3"/>
      <c r="PF923" s="3"/>
      <c r="PG923" s="3"/>
      <c r="PH923" s="3"/>
      <c r="PI923" s="3"/>
      <c r="PJ923" s="3"/>
      <c r="PK923" s="3"/>
      <c r="PL923" s="3"/>
      <c r="PM923" s="3"/>
      <c r="PN923" s="3"/>
      <c r="PO923" s="3"/>
      <c r="PP923" s="3"/>
      <c r="PQ923" s="3"/>
      <c r="PR923" s="3"/>
      <c r="PS923" s="3"/>
      <c r="PT923" s="3"/>
      <c r="PU923" s="3"/>
      <c r="PV923" s="3"/>
      <c r="PW923" s="3"/>
      <c r="PX923" s="3"/>
      <c r="PY923" s="3"/>
      <c r="PZ923" s="3"/>
      <c r="QA923" s="3"/>
      <c r="QB923" s="3"/>
      <c r="QC923" s="3"/>
      <c r="QD923" s="3"/>
      <c r="QE923" s="3"/>
      <c r="QF923" s="3"/>
      <c r="QG923" s="3"/>
      <c r="QH923" s="3"/>
      <c r="QI923" s="3"/>
      <c r="QJ923" s="3"/>
      <c r="QK923" s="3"/>
      <c r="QL923" s="3"/>
      <c r="QM923" s="3"/>
      <c r="QN923" s="3"/>
      <c r="QO923" s="3"/>
      <c r="QP923" s="3"/>
      <c r="QQ923" s="3"/>
      <c r="QR923" s="3"/>
      <c r="QS923" s="3"/>
      <c r="QT923" s="3"/>
      <c r="QU923" s="3"/>
      <c r="QV923" s="3"/>
      <c r="QW923" s="3"/>
      <c r="QX923" s="3"/>
      <c r="QY923" s="3"/>
      <c r="QZ923" s="3"/>
      <c r="RA923" s="3"/>
      <c r="RB923" s="3"/>
      <c r="RC923" s="3"/>
      <c r="RD923" s="3"/>
      <c r="RE923" s="3"/>
      <c r="RF923" s="3"/>
      <c r="RG923" s="3"/>
      <c r="RH923" s="3"/>
      <c r="RI923" s="3"/>
      <c r="RJ923" s="3"/>
      <c r="RK923" s="3"/>
      <c r="RL923" s="3"/>
      <c r="RM923" s="3"/>
      <c r="RN923" s="3"/>
      <c r="RO923" s="3"/>
      <c r="RP923" s="3"/>
      <c r="RQ923" s="3"/>
      <c r="RR923" s="3"/>
      <c r="RS923" s="3"/>
      <c r="RT923" s="3"/>
      <c r="RU923" s="3"/>
      <c r="RV923" s="3"/>
      <c r="RW923" s="3"/>
      <c r="RX923" s="3"/>
      <c r="RY923" s="3"/>
      <c r="RZ923" s="3"/>
      <c r="SA923" s="3"/>
      <c r="SB923" s="3"/>
      <c r="SC923" s="3"/>
      <c r="SD923" s="3"/>
      <c r="SE923" s="3"/>
      <c r="SF923" s="3"/>
      <c r="SG923" s="3"/>
      <c r="SH923" s="3"/>
      <c r="SI923" s="3"/>
      <c r="SJ923" s="3"/>
      <c r="SK923" s="3"/>
      <c r="SL923" s="3"/>
      <c r="SM923" s="3"/>
      <c r="SN923" s="3"/>
      <c r="SO923" s="3"/>
      <c r="SP923" s="3"/>
      <c r="SQ923" s="3"/>
      <c r="SR923" s="3"/>
      <c r="SS923" s="3"/>
      <c r="ST923" s="3"/>
      <c r="SU923" s="3"/>
      <c r="SV923" s="3"/>
      <c r="SW923" s="3"/>
      <c r="SX923" s="3"/>
      <c r="SY923" s="3"/>
      <c r="SZ923" s="3"/>
      <c r="TA923" s="3"/>
      <c r="TB923" s="3"/>
      <c r="TC923" s="3"/>
      <c r="TD923" s="3"/>
      <c r="TE923" s="3"/>
      <c r="TF923" s="3"/>
      <c r="TG923" s="3"/>
      <c r="TH923" s="3"/>
      <c r="TI923" s="3"/>
      <c r="TJ923" s="3"/>
      <c r="TK923" s="3"/>
      <c r="TL923" s="3"/>
      <c r="TM923" s="3"/>
      <c r="TN923" s="3"/>
      <c r="TO923" s="3"/>
      <c r="TP923" s="3"/>
      <c r="TQ923" s="3"/>
      <c r="TR923" s="3"/>
      <c r="TS923" s="3"/>
      <c r="TT923" s="3"/>
      <c r="TU923" s="3"/>
      <c r="TV923" s="3"/>
      <c r="TW923" s="3"/>
      <c r="TX923" s="3"/>
      <c r="TY923" s="3"/>
      <c r="TZ923" s="3"/>
      <c r="UA923" s="3"/>
      <c r="UB923" s="3"/>
      <c r="UC923" s="3"/>
      <c r="UD923" s="3"/>
      <c r="UE923" s="3"/>
      <c r="UF923" s="3"/>
      <c r="UG923" s="3"/>
      <c r="UH923" s="3"/>
      <c r="UI923" s="3"/>
      <c r="UJ923" s="3"/>
      <c r="UK923" s="3"/>
      <c r="UL923" s="3"/>
      <c r="UM923" s="3"/>
      <c r="UN923" s="3"/>
      <c r="UO923" s="3"/>
      <c r="UP923" s="3"/>
      <c r="UQ923" s="3"/>
      <c r="UR923" s="3"/>
      <c r="US923" s="3"/>
      <c r="UT923" s="3"/>
      <c r="UU923" s="3"/>
      <c r="UV923" s="3"/>
      <c r="UW923" s="3"/>
      <c r="UX923" s="3"/>
      <c r="UY923" s="3"/>
      <c r="UZ923" s="3"/>
      <c r="VA923" s="3"/>
      <c r="VB923" s="3"/>
      <c r="VC923" s="3"/>
      <c r="VD923" s="3"/>
      <c r="VE923" s="3"/>
      <c r="VF923" s="3"/>
      <c r="VG923" s="3"/>
      <c r="VH923" s="3"/>
      <c r="VI923" s="3"/>
      <c r="VJ923" s="3"/>
      <c r="VK923" s="3"/>
      <c r="VL923" s="3"/>
      <c r="VM923" s="3"/>
      <c r="VN923" s="3"/>
      <c r="VO923" s="3"/>
      <c r="VP923" s="3"/>
      <c r="VQ923" s="3"/>
      <c r="VR923" s="3"/>
      <c r="VS923" s="3"/>
      <c r="VT923" s="3"/>
      <c r="VU923" s="3"/>
      <c r="VV923" s="3"/>
      <c r="VW923" s="3"/>
      <c r="VX923" s="3"/>
      <c r="VY923" s="3"/>
      <c r="VZ923" s="3"/>
      <c r="WA923" s="3"/>
      <c r="WB923" s="3"/>
      <c r="WC923" s="3"/>
      <c r="WD923" s="3"/>
      <c r="WE923" s="3"/>
      <c r="WF923" s="3"/>
      <c r="WG923" s="3"/>
      <c r="WH923" s="3"/>
      <c r="WI923" s="3"/>
      <c r="WJ923" s="3"/>
      <c r="WK923" s="3"/>
      <c r="WL923" s="3"/>
      <c r="WM923" s="3"/>
      <c r="WN923" s="3"/>
      <c r="WO923" s="3"/>
      <c r="WP923" s="3"/>
      <c r="WQ923" s="3"/>
      <c r="WR923" s="3"/>
      <c r="WS923" s="3"/>
      <c r="WT923" s="3"/>
      <c r="WU923" s="3"/>
      <c r="WV923" s="3"/>
      <c r="WW923" s="3"/>
      <c r="WX923" s="3"/>
      <c r="WY923" s="3"/>
      <c r="WZ923" s="3"/>
      <c r="XA923" s="3"/>
      <c r="XB923" s="3"/>
      <c r="XC923" s="3"/>
      <c r="XD923" s="3"/>
      <c r="XE923" s="3"/>
      <c r="XF923" s="3"/>
      <c r="XG923" s="3"/>
      <c r="XH923" s="3"/>
      <c r="XI923" s="3"/>
      <c r="XJ923" s="3"/>
      <c r="XK923" s="3"/>
      <c r="XL923" s="3"/>
      <c r="XM923" s="3"/>
      <c r="XN923" s="3"/>
      <c r="XO923" s="3"/>
      <c r="XP923" s="3"/>
      <c r="XQ923" s="3"/>
      <c r="XR923" s="3"/>
      <c r="XS923" s="3"/>
      <c r="XT923" s="3"/>
      <c r="XU923" s="3"/>
      <c r="XV923" s="3"/>
      <c r="XW923" s="3"/>
      <c r="XX923" s="3"/>
      <c r="XY923" s="3"/>
      <c r="XZ923" s="3"/>
      <c r="YA923" s="3"/>
      <c r="YB923" s="3"/>
      <c r="YC923" s="3"/>
      <c r="YD923" s="3"/>
      <c r="YE923" s="3"/>
      <c r="YF923" s="3"/>
      <c r="YG923" s="3"/>
      <c r="YH923" s="3"/>
      <c r="YI923" s="3"/>
      <c r="YJ923" s="3"/>
      <c r="YK923" s="3"/>
      <c r="YL923" s="3"/>
      <c r="YM923" s="3"/>
      <c r="YN923" s="3"/>
      <c r="YO923" s="3"/>
      <c r="YP923" s="3"/>
      <c r="YQ923" s="3"/>
      <c r="YR923" s="3"/>
      <c r="YS923" s="3"/>
      <c r="YT923" s="3"/>
      <c r="YU923" s="3"/>
      <c r="YV923" s="3"/>
      <c r="YW923" s="3"/>
      <c r="YX923" s="3"/>
      <c r="YY923" s="3"/>
      <c r="YZ923" s="3"/>
      <c r="ZA923" s="3"/>
      <c r="ZB923" s="3"/>
      <c r="ZC923" s="3"/>
      <c r="ZD923" s="3"/>
      <c r="ZE923" s="3"/>
      <c r="ZF923" s="3"/>
      <c r="ZG923" s="3"/>
      <c r="ZH923" s="3"/>
      <c r="ZI923" s="3"/>
      <c r="ZJ923" s="3"/>
      <c r="ZK923" s="3"/>
      <c r="ZL923" s="3"/>
      <c r="ZM923" s="3"/>
      <c r="ZN923" s="3"/>
      <c r="ZO923" s="3"/>
      <c r="ZP923" s="3"/>
      <c r="ZQ923" s="3"/>
      <c r="ZR923" s="3"/>
      <c r="ZS923" s="3"/>
      <c r="ZT923" s="3"/>
      <c r="ZU923" s="3"/>
      <c r="ZV923" s="3"/>
      <c r="ZW923" s="3"/>
      <c r="ZX923" s="3"/>
      <c r="ZY923" s="3"/>
      <c r="ZZ923" s="3"/>
      <c r="AAA923" s="3"/>
      <c r="AAB923" s="3"/>
      <c r="AAC923" s="3"/>
      <c r="AAD923" s="3"/>
      <c r="AAE923" s="3"/>
      <c r="AAF923" s="3"/>
      <c r="AAG923" s="3"/>
      <c r="AAH923" s="3"/>
      <c r="AAI923" s="3"/>
      <c r="AAJ923" s="3"/>
      <c r="AAK923" s="3"/>
      <c r="AAL923" s="3"/>
      <c r="AAM923" s="3"/>
      <c r="AAN923" s="3"/>
      <c r="AAO923" s="3"/>
      <c r="AAP923" s="3"/>
      <c r="AAQ923" s="3"/>
      <c r="AAR923" s="3"/>
      <c r="AAS923" s="3"/>
      <c r="AAT923" s="3"/>
      <c r="AAU923" s="3"/>
      <c r="AAV923" s="3"/>
      <c r="AAW923" s="3"/>
      <c r="AAX923" s="3"/>
      <c r="AAY923" s="3"/>
      <c r="AAZ923" s="3"/>
      <c r="ABA923" s="3"/>
      <c r="ABB923" s="3"/>
      <c r="ABC923" s="3"/>
      <c r="ABD923" s="3"/>
      <c r="ABE923" s="3"/>
      <c r="ABF923" s="3"/>
      <c r="ABG923" s="3"/>
      <c r="ABH923" s="3"/>
      <c r="ABI923" s="3"/>
      <c r="ABJ923" s="3"/>
      <c r="ABK923" s="3"/>
      <c r="ABL923" s="3"/>
      <c r="ABM923" s="3"/>
      <c r="ABN923" s="3"/>
      <c r="ABO923" s="3"/>
      <c r="ABP923" s="3"/>
      <c r="ABQ923" s="3"/>
      <c r="ABR923" s="3"/>
      <c r="ABS923" s="3"/>
      <c r="ABT923" s="3"/>
      <c r="ABU923" s="3"/>
      <c r="ABV923" s="3"/>
      <c r="ABW923" s="3"/>
      <c r="ABX923" s="3"/>
      <c r="ABY923" s="3"/>
      <c r="ABZ923" s="3"/>
      <c r="ACA923" s="3"/>
      <c r="ACB923" s="3"/>
      <c r="ACC923" s="3"/>
      <c r="ACD923" s="3"/>
      <c r="ACE923" s="3"/>
      <c r="ACF923" s="3"/>
      <c r="ACG923" s="3"/>
      <c r="ACH923" s="3"/>
      <c r="ACI923" s="3"/>
      <c r="ACJ923" s="3"/>
      <c r="ACK923" s="3"/>
      <c r="ACL923" s="3"/>
      <c r="ACM923" s="3"/>
      <c r="ACN923" s="3"/>
      <c r="ACO923" s="3"/>
      <c r="ACP923" s="3"/>
      <c r="ACQ923" s="3"/>
      <c r="ACR923" s="3"/>
      <c r="ACS923" s="3"/>
      <c r="ACT923" s="3"/>
      <c r="ACU923" s="3"/>
      <c r="ACV923" s="3"/>
      <c r="ACW923" s="3"/>
      <c r="ACX923" s="3"/>
      <c r="ACY923" s="3"/>
      <c r="ACZ923" s="3"/>
      <c r="ADA923" s="3"/>
      <c r="ADB923" s="3"/>
      <c r="ADC923" s="3"/>
      <c r="ADD923" s="3"/>
      <c r="ADE923" s="3"/>
      <c r="ADF923" s="3"/>
      <c r="ADG923" s="3"/>
      <c r="ADH923" s="3"/>
      <c r="ADI923" s="3"/>
      <c r="ADJ923" s="3"/>
      <c r="ADK923" s="3"/>
      <c r="ADL923" s="3"/>
      <c r="ADM923" s="3"/>
      <c r="ADN923" s="3"/>
      <c r="ADO923" s="3"/>
      <c r="ADP923" s="3"/>
      <c r="ADQ923" s="3"/>
      <c r="ADR923" s="3"/>
      <c r="ADS923" s="3"/>
      <c r="ADT923" s="3"/>
      <c r="ADU923" s="3"/>
      <c r="ADV923" s="3"/>
      <c r="ADW923" s="3"/>
      <c r="ADX923" s="3"/>
      <c r="ADY923" s="3"/>
      <c r="ADZ923" s="3"/>
      <c r="AEA923" s="3"/>
      <c r="AEB923" s="3"/>
      <c r="AEC923" s="3"/>
      <c r="AED923" s="3"/>
      <c r="AEE923" s="3"/>
      <c r="AEF923" s="3"/>
      <c r="AEG923" s="3"/>
      <c r="AEH923" s="3"/>
      <c r="AEI923" s="3"/>
      <c r="AEJ923" s="3"/>
      <c r="AEK923" s="3"/>
      <c r="AEL923" s="3"/>
      <c r="AEM923" s="3"/>
      <c r="AEN923" s="3"/>
      <c r="AEO923" s="3"/>
      <c r="AEP923" s="3"/>
      <c r="AEQ923" s="3"/>
      <c r="AER923" s="3"/>
      <c r="AES923" s="3"/>
      <c r="AET923" s="3"/>
      <c r="AEU923" s="3"/>
      <c r="AEV923" s="3"/>
      <c r="AEW923" s="3"/>
      <c r="AEX923" s="3"/>
      <c r="AEY923" s="3"/>
      <c r="AEZ923" s="3"/>
      <c r="AFA923" s="3"/>
      <c r="AFB923" s="3"/>
      <c r="AFC923" s="3"/>
      <c r="AFD923" s="3"/>
      <c r="AFE923" s="3"/>
      <c r="AFF923" s="3"/>
      <c r="AFG923" s="3"/>
      <c r="AFH923" s="3"/>
      <c r="AFI923" s="3"/>
      <c r="AFJ923" s="3"/>
      <c r="AFK923" s="3"/>
      <c r="AFL923" s="3"/>
      <c r="AFM923" s="3"/>
      <c r="AFN923" s="3"/>
      <c r="AFO923" s="3"/>
      <c r="AFP923" s="3"/>
      <c r="AFQ923" s="3"/>
      <c r="AFR923" s="3"/>
      <c r="AFS923" s="3"/>
      <c r="AFT923" s="3"/>
      <c r="AFU923" s="3"/>
      <c r="AFV923" s="3"/>
      <c r="AFW923" s="3"/>
      <c r="AFX923" s="3"/>
      <c r="AFY923" s="3"/>
      <c r="AFZ923" s="3"/>
      <c r="AGA923" s="3"/>
      <c r="AGB923" s="3"/>
      <c r="AGC923" s="3"/>
      <c r="AGD923" s="3"/>
      <c r="AGE923" s="3"/>
      <c r="AGF923" s="3"/>
      <c r="AGG923" s="3"/>
      <c r="AGH923" s="3"/>
      <c r="AGI923" s="3"/>
      <c r="AGJ923" s="3"/>
      <c r="AGK923" s="3"/>
      <c r="AGL923" s="3"/>
      <c r="AGM923" s="3"/>
      <c r="AGN923" s="3"/>
      <c r="AGO923" s="3"/>
      <c r="AGP923" s="3"/>
      <c r="AGQ923" s="3"/>
      <c r="AGR923" s="3"/>
      <c r="AGS923" s="3"/>
      <c r="AGT923" s="3"/>
      <c r="AGU923" s="3"/>
      <c r="AGV923" s="3"/>
      <c r="AGW923" s="3"/>
      <c r="AGX923" s="3"/>
      <c r="AGY923" s="3"/>
      <c r="AGZ923" s="3"/>
      <c r="AHA923" s="3"/>
      <c r="AHB923" s="3"/>
      <c r="AHC923" s="3"/>
      <c r="AHD923" s="3"/>
      <c r="AHE923" s="3"/>
      <c r="AHF923" s="3"/>
      <c r="AHG923" s="3"/>
      <c r="AHH923" s="3"/>
      <c r="AHI923" s="3"/>
      <c r="AHJ923" s="3"/>
      <c r="AHK923" s="3"/>
      <c r="AHL923" s="3"/>
      <c r="AHM923" s="3"/>
      <c r="AHN923" s="3"/>
      <c r="AHO923" s="3"/>
      <c r="AHP923" s="3"/>
      <c r="AHQ923" s="3"/>
      <c r="AHR923" s="3"/>
      <c r="AHS923" s="3"/>
      <c r="AHT923" s="3"/>
      <c r="AHU923" s="3"/>
      <c r="AHV923" s="3"/>
      <c r="AHW923" s="3"/>
      <c r="AHX923" s="3"/>
      <c r="AHY923" s="3"/>
      <c r="AHZ923" s="3"/>
      <c r="AIA923" s="3"/>
      <c r="AIB923" s="3"/>
      <c r="AIC923" s="3"/>
      <c r="AID923" s="3"/>
      <c r="AIE923" s="3"/>
      <c r="AIF923" s="3"/>
      <c r="AIG923" s="3"/>
      <c r="AIH923" s="3"/>
      <c r="AII923" s="3"/>
      <c r="AIJ923" s="3"/>
      <c r="AIK923" s="3"/>
      <c r="AIL923" s="3"/>
      <c r="AIM923" s="3"/>
      <c r="AIN923" s="3"/>
      <c r="AIO923" s="3"/>
      <c r="AIP923" s="3"/>
      <c r="AIQ923" s="3"/>
      <c r="AIR923" s="3"/>
      <c r="AIS923" s="3"/>
      <c r="AIT923" s="3"/>
      <c r="AIU923" s="3"/>
      <c r="AIV923" s="3"/>
      <c r="AIW923" s="3"/>
      <c r="AIX923" s="3"/>
      <c r="AIY923" s="3"/>
      <c r="AIZ923" s="3"/>
      <c r="AJA923" s="3"/>
      <c r="AJB923" s="3"/>
      <c r="AJC923" s="3"/>
      <c r="AJD923" s="3"/>
      <c r="AJE923" s="3"/>
      <c r="AJF923" s="3"/>
      <c r="AJG923" s="3"/>
      <c r="AJH923" s="3"/>
      <c r="AJI923" s="3"/>
      <c r="AJJ923" s="3"/>
      <c r="AJK923" s="3"/>
      <c r="AJL923" s="3"/>
      <c r="AJM923" s="3"/>
      <c r="AJN923" s="3"/>
      <c r="AJO923" s="3"/>
      <c r="AJP923" s="3"/>
      <c r="AJQ923" s="3"/>
      <c r="AJR923" s="3"/>
      <c r="AJS923" s="3"/>
      <c r="AJT923" s="3"/>
      <c r="AJU923" s="3"/>
      <c r="AJV923" s="3"/>
      <c r="AJW923" s="3"/>
      <c r="AJX923" s="3"/>
      <c r="AJY923" s="3"/>
      <c r="AJZ923" s="3"/>
      <c r="AKA923" s="3"/>
      <c r="AKB923" s="3"/>
      <c r="AKC923" s="3"/>
      <c r="AKD923" s="3"/>
      <c r="AKE923" s="3"/>
      <c r="AKF923" s="3"/>
      <c r="AKG923" s="3"/>
      <c r="AKH923" s="3"/>
      <c r="AKI923" s="3"/>
      <c r="AKJ923" s="3"/>
      <c r="AKK923" s="3"/>
      <c r="AKL923" s="3"/>
      <c r="AKM923" s="3"/>
      <c r="AKN923" s="3"/>
      <c r="AKO923" s="3"/>
      <c r="AKP923" s="3"/>
      <c r="AKQ923" s="3"/>
      <c r="AKR923" s="3"/>
      <c r="AKS923" s="3"/>
      <c r="AKT923" s="3"/>
      <c r="AKU923" s="3"/>
      <c r="AKV923" s="3"/>
      <c r="AKW923" s="3"/>
      <c r="AKX923" s="3"/>
      <c r="AKY923" s="3"/>
      <c r="AKZ923" s="3"/>
      <c r="ALA923" s="3"/>
      <c r="ALB923" s="3"/>
      <c r="ALC923" s="3"/>
      <c r="ALD923" s="3"/>
      <c r="ALE923" s="3"/>
      <c r="ALF923" s="3"/>
      <c r="ALG923" s="3"/>
      <c r="ALH923" s="3"/>
      <c r="ALI923" s="3"/>
      <c r="ALJ923" s="3"/>
      <c r="ALK923" s="3"/>
      <c r="ALL923" s="3"/>
      <c r="ALM923" s="3"/>
      <c r="ALN923" s="3"/>
      <c r="ALO923" s="3"/>
      <c r="ALP923" s="3"/>
      <c r="ALQ923" s="3"/>
      <c r="ALR923" s="3"/>
      <c r="ALS923" s="3"/>
      <c r="ALT923" s="3"/>
      <c r="ALU923" s="3"/>
      <c r="ALV923" s="3"/>
      <c r="ALW923" s="3"/>
      <c r="ALX923" s="3"/>
      <c r="ALY923" s="3"/>
      <c r="ALZ923" s="3"/>
      <c r="AMA923" s="3"/>
      <c r="AMB923" s="3"/>
      <c r="AMC923" s="3"/>
      <c r="AMD923" s="3"/>
      <c r="AME923" s="3"/>
      <c r="AMF923" s="3"/>
      <c r="AMG923" s="3"/>
      <c r="AMH923" s="3"/>
      <c r="AMI923" s="3"/>
      <c r="AMJ923" s="3"/>
      <c r="AMK923" s="3"/>
      <c r="AML923" s="3"/>
      <c r="AMM923" s="3"/>
      <c r="AMN923" s="3"/>
      <c r="AMO923" s="3"/>
      <c r="AMP923" s="3"/>
      <c r="AMQ923" s="3"/>
      <c r="AMR923" s="3"/>
      <c r="AMS923" s="3"/>
      <c r="AMT923" s="3"/>
      <c r="AMU923" s="3"/>
      <c r="AMV923" s="3"/>
      <c r="AMW923" s="3"/>
      <c r="AMX923" s="3"/>
      <c r="AMY923" s="3"/>
      <c r="AMZ923" s="3"/>
      <c r="ANA923" s="3"/>
      <c r="ANB923" s="3"/>
      <c r="ANC923" s="3"/>
      <c r="AND923" s="3"/>
      <c r="ANE923" s="3"/>
      <c r="ANF923" s="3"/>
      <c r="ANG923" s="3"/>
      <c r="ANH923" s="3"/>
      <c r="ANI923" s="3"/>
      <c r="ANJ923" s="3"/>
      <c r="ANK923" s="3"/>
      <c r="ANL923" s="3"/>
      <c r="ANM923" s="3"/>
      <c r="ANN923" s="3"/>
      <c r="ANO923" s="3"/>
      <c r="ANP923" s="3"/>
      <c r="ANQ923" s="3"/>
      <c r="ANR923" s="3"/>
      <c r="ANS923" s="3"/>
      <c r="ANT923" s="3"/>
      <c r="ANU923" s="3"/>
      <c r="ANV923" s="3"/>
      <c r="ANW923" s="3"/>
      <c r="ANX923" s="3"/>
      <c r="ANY923" s="3"/>
      <c r="ANZ923" s="3"/>
      <c r="AOA923" s="3"/>
      <c r="AOB923" s="3"/>
      <c r="AOC923" s="3"/>
      <c r="AOD923" s="3"/>
      <c r="AOE923" s="3"/>
      <c r="AOF923" s="3"/>
      <c r="AOG923" s="3"/>
      <c r="AOH923" s="3"/>
      <c r="AOI923" s="3"/>
      <c r="AOJ923" s="3"/>
      <c r="AOK923" s="3"/>
      <c r="AOL923" s="3"/>
      <c r="AOM923" s="3"/>
      <c r="AON923" s="3"/>
      <c r="AOO923" s="3"/>
      <c r="AOP923" s="3"/>
      <c r="AOQ923" s="3"/>
      <c r="AOR923" s="3"/>
      <c r="AOS923" s="3"/>
      <c r="AOT923" s="3"/>
      <c r="AOU923" s="3"/>
      <c r="AOV923" s="3"/>
      <c r="AOW923" s="3"/>
      <c r="AOX923" s="3"/>
      <c r="AOY923" s="3"/>
      <c r="AOZ923" s="3"/>
      <c r="APA923" s="3"/>
      <c r="APB923" s="3"/>
      <c r="APC923" s="3"/>
      <c r="APD923" s="3"/>
      <c r="APE923" s="3"/>
      <c r="APF923" s="3"/>
      <c r="APG923" s="3"/>
      <c r="APH923" s="3"/>
      <c r="API923" s="3"/>
      <c r="APJ923" s="3"/>
      <c r="APK923" s="3"/>
      <c r="APL923" s="3"/>
      <c r="APM923" s="3"/>
      <c r="APN923" s="3"/>
      <c r="APO923" s="3"/>
      <c r="APP923" s="3"/>
      <c r="APQ923" s="3"/>
      <c r="APR923" s="3"/>
      <c r="APS923" s="3"/>
      <c r="APT923" s="3"/>
      <c r="APU923" s="3"/>
      <c r="APV923" s="3"/>
      <c r="APW923" s="3"/>
      <c r="APX923" s="3"/>
      <c r="APY923" s="3"/>
      <c r="APZ923" s="3"/>
      <c r="AQA923" s="3"/>
      <c r="AQB923" s="3"/>
      <c r="AQC923" s="3"/>
      <c r="AQD923" s="3"/>
      <c r="AQE923" s="3"/>
      <c r="AQF923" s="3"/>
      <c r="AQG923" s="3"/>
      <c r="AQH923" s="3"/>
      <c r="AQI923" s="3"/>
      <c r="AQJ923" s="3"/>
      <c r="AQK923" s="3"/>
      <c r="AQL923" s="3"/>
      <c r="AQM923" s="3"/>
      <c r="AQN923" s="3"/>
      <c r="AQO923" s="3"/>
      <c r="AQP923" s="3"/>
      <c r="AQQ923" s="3"/>
      <c r="AQR923" s="3"/>
      <c r="AQS923" s="3"/>
      <c r="AQT923" s="3"/>
      <c r="AQU923" s="3"/>
      <c r="AQV923" s="3"/>
      <c r="AQW923" s="3"/>
      <c r="AQX923" s="3"/>
      <c r="AQY923" s="3"/>
      <c r="AQZ923" s="3"/>
      <c r="ARA923" s="3"/>
      <c r="ARB923" s="3"/>
      <c r="ARC923" s="3"/>
      <c r="ARD923" s="3"/>
      <c r="ARE923" s="3"/>
      <c r="ARF923" s="3"/>
      <c r="ARG923" s="3"/>
      <c r="ARH923" s="3"/>
      <c r="ARI923" s="3"/>
      <c r="ARJ923" s="3"/>
      <c r="ARK923" s="3"/>
      <c r="ARL923" s="3"/>
      <c r="ARM923" s="3"/>
      <c r="ARN923" s="3"/>
      <c r="ARO923" s="3"/>
      <c r="ARP923" s="3"/>
      <c r="ARQ923" s="3"/>
      <c r="ARR923" s="3"/>
      <c r="ARS923" s="3"/>
      <c r="ART923" s="3"/>
      <c r="ARU923" s="3"/>
      <c r="ARV923" s="3"/>
      <c r="ARW923" s="3"/>
      <c r="ARX923" s="3"/>
      <c r="ARY923" s="3"/>
      <c r="ARZ923" s="3"/>
      <c r="ASA923" s="3"/>
      <c r="ASB923" s="3"/>
      <c r="ASC923" s="3"/>
      <c r="ASD923" s="3"/>
      <c r="ASE923" s="3"/>
      <c r="ASF923" s="3"/>
      <c r="ASG923" s="3"/>
      <c r="ASH923" s="3"/>
      <c r="ASI923" s="3"/>
      <c r="ASJ923" s="3"/>
      <c r="ASK923" s="3"/>
      <c r="ASL923" s="3"/>
      <c r="ASM923" s="3"/>
      <c r="ASN923" s="3"/>
      <c r="ASO923" s="3"/>
      <c r="ASP923" s="3"/>
      <c r="ASQ923" s="3"/>
      <c r="ASR923" s="3"/>
      <c r="ASS923" s="3"/>
      <c r="AST923" s="3"/>
      <c r="ASU923" s="3"/>
      <c r="ASV923" s="3"/>
      <c r="ASW923" s="3"/>
      <c r="ASX923" s="3"/>
      <c r="ASY923" s="3"/>
      <c r="ASZ923" s="3"/>
      <c r="ATA923" s="3"/>
      <c r="ATB923" s="3"/>
      <c r="ATC923" s="3"/>
      <c r="ATD923" s="3"/>
      <c r="ATE923" s="3"/>
      <c r="ATF923" s="3"/>
      <c r="ATG923" s="3"/>
      <c r="ATH923" s="3"/>
      <c r="ATI923" s="3"/>
      <c r="ATJ923" s="3"/>
      <c r="ATK923" s="3"/>
      <c r="ATL923" s="3"/>
      <c r="ATM923" s="3"/>
      <c r="ATN923" s="3"/>
      <c r="ATO923" s="3"/>
      <c r="ATP923" s="3"/>
      <c r="ATQ923" s="3"/>
      <c r="ATR923" s="3"/>
      <c r="ATS923" s="3"/>
      <c r="ATT923" s="3"/>
      <c r="ATU923" s="3"/>
      <c r="ATV923" s="3"/>
      <c r="ATW923" s="3"/>
      <c r="ATX923" s="3"/>
      <c r="ATY923" s="3"/>
      <c r="ATZ923" s="3"/>
      <c r="AUA923" s="3"/>
      <c r="AUB923" s="3"/>
      <c r="AUC923" s="3"/>
      <c r="AUD923" s="3"/>
      <c r="AUE923" s="3"/>
      <c r="AUF923" s="3"/>
      <c r="AUG923" s="3"/>
      <c r="AUH923" s="3"/>
      <c r="AUI923" s="3"/>
      <c r="AUJ923" s="3"/>
      <c r="AUK923" s="3"/>
      <c r="AUL923" s="3"/>
      <c r="AUM923" s="3"/>
      <c r="AUN923" s="3"/>
      <c r="AUO923" s="3"/>
      <c r="AUP923" s="3"/>
      <c r="AUQ923" s="3"/>
      <c r="AUR923" s="3"/>
      <c r="AUS923" s="3"/>
      <c r="AUT923" s="3"/>
      <c r="AUU923" s="3"/>
      <c r="AUV923" s="3"/>
      <c r="AUW923" s="3"/>
      <c r="AUX923" s="3"/>
      <c r="AUY923" s="3"/>
      <c r="AUZ923" s="3"/>
      <c r="AVA923" s="3"/>
      <c r="AVB923" s="3"/>
      <c r="AVC923" s="3"/>
      <c r="AVD923" s="3"/>
      <c r="AVE923" s="3"/>
      <c r="AVF923" s="3"/>
      <c r="AVG923" s="3"/>
      <c r="AVH923" s="3"/>
      <c r="AVI923" s="3"/>
      <c r="AVJ923" s="3"/>
      <c r="AVK923" s="3"/>
      <c r="AVL923" s="3"/>
      <c r="AVM923" s="3"/>
      <c r="AVN923" s="3"/>
      <c r="AVO923" s="3"/>
      <c r="AVP923" s="3"/>
      <c r="AVQ923" s="3"/>
      <c r="AVR923" s="3"/>
      <c r="AVS923" s="3"/>
      <c r="AVT923" s="3"/>
      <c r="AVU923" s="3"/>
      <c r="AVV923" s="3"/>
      <c r="AVW923" s="3"/>
      <c r="AVX923" s="3"/>
      <c r="AVY923" s="3"/>
      <c r="AVZ923" s="3"/>
      <c r="AWA923" s="3"/>
      <c r="AWB923" s="3"/>
      <c r="AWC923" s="3"/>
      <c r="AWD923" s="3"/>
      <c r="AWE923" s="3"/>
      <c r="AWF923" s="3"/>
      <c r="AWG923" s="3"/>
      <c r="AWH923" s="3"/>
      <c r="AWI923" s="3"/>
      <c r="AWJ923" s="3"/>
      <c r="AWK923" s="3"/>
      <c r="AWL923" s="3"/>
      <c r="AWM923" s="3"/>
      <c r="AWN923" s="3"/>
      <c r="AWO923" s="3"/>
      <c r="AWP923" s="3"/>
      <c r="AWQ923" s="3"/>
      <c r="AWR923" s="3"/>
      <c r="AWS923" s="3"/>
      <c r="AWT923" s="3"/>
      <c r="AWU923" s="3"/>
      <c r="AWV923" s="3"/>
      <c r="AWW923" s="3"/>
      <c r="AWX923" s="3"/>
      <c r="AWY923" s="3"/>
      <c r="AWZ923" s="3"/>
      <c r="AXA923" s="3"/>
      <c r="AXB923" s="3"/>
      <c r="AXC923" s="3"/>
      <c r="AXD923" s="3"/>
      <c r="AXE923" s="3"/>
      <c r="AXF923" s="3"/>
      <c r="AXG923" s="3"/>
      <c r="AXH923" s="3"/>
      <c r="AXI923" s="3"/>
      <c r="AXJ923" s="3"/>
      <c r="AXK923" s="3"/>
      <c r="AXL923" s="3"/>
      <c r="AXM923" s="3"/>
      <c r="AXN923" s="3"/>
      <c r="AXO923" s="3"/>
      <c r="AXP923" s="3"/>
      <c r="AXQ923" s="3"/>
      <c r="AXR923" s="3"/>
      <c r="AXS923" s="3"/>
      <c r="AXT923" s="3"/>
      <c r="AXU923" s="3"/>
      <c r="AXV923" s="3"/>
      <c r="AXW923" s="3"/>
      <c r="AXX923" s="3"/>
      <c r="AXY923" s="3"/>
      <c r="AXZ923" s="3"/>
      <c r="AYA923" s="3"/>
      <c r="AYB923" s="3"/>
      <c r="AYC923" s="3"/>
      <c r="AYD923" s="3"/>
      <c r="AYE923" s="3"/>
      <c r="AYF923" s="3"/>
      <c r="AYG923" s="3"/>
      <c r="AYH923" s="3"/>
      <c r="AYI923" s="3"/>
      <c r="AYJ923" s="3"/>
      <c r="AYK923" s="3"/>
      <c r="AYL923" s="3"/>
      <c r="AYM923" s="3"/>
      <c r="AYN923" s="3"/>
      <c r="AYO923" s="3"/>
      <c r="AYP923" s="3"/>
      <c r="AYQ923" s="3"/>
      <c r="AYR923" s="3"/>
      <c r="AYS923" s="3"/>
      <c r="AYT923" s="3"/>
      <c r="AYU923" s="3"/>
      <c r="AYV923" s="3"/>
      <c r="AYW923" s="3"/>
      <c r="AYX923" s="3"/>
      <c r="AYY923" s="3"/>
      <c r="AYZ923" s="3"/>
      <c r="AZA923" s="3"/>
      <c r="AZB923" s="3"/>
      <c r="AZC923" s="3"/>
      <c r="AZD923" s="3"/>
      <c r="AZE923" s="3"/>
      <c r="AZF923" s="3"/>
      <c r="AZG923" s="3"/>
      <c r="AZH923" s="3"/>
      <c r="AZI923" s="3"/>
      <c r="AZJ923" s="3"/>
      <c r="AZK923" s="3"/>
      <c r="AZL923" s="3"/>
      <c r="AZM923" s="3"/>
      <c r="AZN923" s="3"/>
      <c r="AZO923" s="3"/>
      <c r="AZP923" s="3"/>
      <c r="AZQ923" s="3"/>
      <c r="AZR923" s="3"/>
      <c r="AZS923" s="3"/>
      <c r="AZT923" s="3"/>
      <c r="AZU923" s="3"/>
      <c r="AZV923" s="3"/>
      <c r="AZW923" s="3"/>
      <c r="AZX923" s="3"/>
      <c r="AZY923" s="3"/>
      <c r="AZZ923" s="3"/>
      <c r="BAA923" s="3"/>
      <c r="BAB923" s="3"/>
      <c r="BAC923" s="3"/>
      <c r="BAD923" s="3"/>
      <c r="BAE923" s="3"/>
      <c r="BAF923" s="3"/>
      <c r="BAG923" s="3"/>
      <c r="BAH923" s="3"/>
      <c r="BAI923" s="3"/>
      <c r="BAJ923" s="3"/>
      <c r="BAK923" s="3"/>
      <c r="BAL923" s="3"/>
      <c r="BAM923" s="3"/>
      <c r="BAN923" s="3"/>
      <c r="BAO923" s="3"/>
      <c r="BAP923" s="3"/>
      <c r="BAQ923" s="3"/>
      <c r="BAR923" s="3"/>
      <c r="BAS923" s="3"/>
      <c r="BAT923" s="3"/>
      <c r="BAU923" s="3"/>
      <c r="BAV923" s="3"/>
      <c r="BAW923" s="3"/>
      <c r="BAX923" s="3"/>
      <c r="BAY923" s="3"/>
      <c r="BAZ923" s="3"/>
      <c r="BBA923" s="3"/>
      <c r="BBB923" s="3"/>
      <c r="BBC923" s="3"/>
      <c r="BBD923" s="3"/>
      <c r="BBE923" s="3"/>
      <c r="BBF923" s="3"/>
      <c r="BBG923" s="3"/>
      <c r="BBH923" s="3"/>
      <c r="BBI923" s="3"/>
      <c r="BBJ923" s="3"/>
      <c r="BBK923" s="3"/>
      <c r="BBL923" s="3"/>
      <c r="BBM923" s="3"/>
      <c r="BBN923" s="3"/>
      <c r="BBO923" s="3"/>
      <c r="BBP923" s="3"/>
      <c r="BBQ923" s="3"/>
      <c r="BBR923" s="3"/>
      <c r="BBS923" s="3"/>
      <c r="BBT923" s="3"/>
      <c r="BBU923" s="3"/>
      <c r="BBV923" s="3"/>
      <c r="BBW923" s="3"/>
      <c r="BBX923" s="3"/>
      <c r="BBY923" s="3"/>
      <c r="BBZ923" s="3"/>
      <c r="BCA923" s="3"/>
      <c r="BCB923" s="3"/>
      <c r="BCC923" s="3"/>
      <c r="BCD923" s="3"/>
      <c r="BCE923" s="3"/>
      <c r="BCF923" s="3"/>
      <c r="BCG923" s="3"/>
      <c r="BCH923" s="3"/>
      <c r="BCI923" s="3"/>
      <c r="BCJ923" s="3"/>
      <c r="BCK923" s="3"/>
      <c r="BCL923" s="3"/>
      <c r="BCM923" s="3"/>
      <c r="BCN923" s="3"/>
      <c r="BCO923" s="3"/>
      <c r="BCP923" s="3"/>
      <c r="BCQ923" s="3"/>
      <c r="BCR923" s="3"/>
      <c r="BCS923" s="3"/>
      <c r="BCT923" s="3"/>
      <c r="BCU923" s="3"/>
      <c r="BCV923" s="3"/>
      <c r="BCW923" s="3"/>
      <c r="BCX923" s="3"/>
      <c r="BCY923" s="3"/>
      <c r="BCZ923" s="3"/>
      <c r="BDA923" s="3"/>
      <c r="BDB923" s="3"/>
      <c r="BDC923" s="3"/>
      <c r="BDD923" s="3"/>
      <c r="BDE923" s="3"/>
      <c r="BDF923" s="3"/>
      <c r="BDG923" s="3"/>
      <c r="BDH923" s="3"/>
      <c r="BDI923" s="3"/>
      <c r="BDJ923" s="3"/>
      <c r="BDK923" s="3"/>
      <c r="BDL923" s="3"/>
      <c r="BDM923" s="3"/>
      <c r="BDN923" s="3"/>
      <c r="BDO923" s="3"/>
      <c r="BDP923" s="3"/>
      <c r="BDQ923" s="3"/>
      <c r="BDR923" s="3"/>
      <c r="BDS923" s="3"/>
      <c r="BDT923" s="3"/>
      <c r="BDU923" s="3"/>
      <c r="BDV923" s="3"/>
      <c r="BDW923" s="3"/>
      <c r="BDX923" s="3"/>
      <c r="BDY923" s="3"/>
      <c r="BDZ923" s="3"/>
      <c r="BEA923" s="3"/>
      <c r="BEB923" s="3"/>
      <c r="BEC923" s="3"/>
      <c r="BED923" s="3"/>
      <c r="BEE923" s="3"/>
      <c r="BEF923" s="3"/>
      <c r="BEG923" s="3"/>
      <c r="BEH923" s="3"/>
      <c r="BEI923" s="3"/>
      <c r="BEJ923" s="3"/>
      <c r="BEK923" s="3"/>
      <c r="BEL923" s="3"/>
      <c r="BEM923" s="3"/>
      <c r="BEN923" s="3"/>
      <c r="BEO923" s="3"/>
      <c r="BEP923" s="3"/>
      <c r="BEQ923" s="3"/>
      <c r="BER923" s="3"/>
      <c r="BES923" s="3"/>
      <c r="BET923" s="3"/>
      <c r="BEU923" s="3"/>
      <c r="BEV923" s="3"/>
      <c r="BEW923" s="3"/>
      <c r="BEX923" s="3"/>
      <c r="BEY923" s="3"/>
      <c r="BEZ923" s="3"/>
      <c r="BFA923" s="3"/>
      <c r="BFB923" s="3"/>
      <c r="BFC923" s="3"/>
      <c r="BFD923" s="3"/>
      <c r="BFE923" s="3"/>
      <c r="BFF923" s="3"/>
      <c r="BFG923" s="3"/>
      <c r="BFH923" s="3"/>
      <c r="BFI923" s="3"/>
      <c r="BFJ923" s="3"/>
      <c r="BFK923" s="3"/>
      <c r="BFL923" s="3"/>
      <c r="BFM923" s="3"/>
      <c r="BFN923" s="3"/>
      <c r="BFO923" s="3"/>
      <c r="BFP923" s="3"/>
      <c r="BFQ923" s="3"/>
      <c r="BFR923" s="3"/>
      <c r="BFS923" s="3"/>
      <c r="BFT923" s="3"/>
      <c r="BFU923" s="3"/>
      <c r="BFV923" s="3"/>
      <c r="BFW923" s="3"/>
      <c r="BFX923" s="3"/>
      <c r="BFY923" s="3"/>
      <c r="BFZ923" s="3"/>
      <c r="BGA923" s="3"/>
      <c r="BGB923" s="3"/>
      <c r="BGC923" s="3"/>
      <c r="BGD923" s="3"/>
      <c r="BGE923" s="3"/>
      <c r="BGF923" s="3"/>
      <c r="BGG923" s="3"/>
      <c r="BGH923" s="3"/>
      <c r="BGI923" s="3"/>
      <c r="BGJ923" s="3"/>
      <c r="BGK923" s="3"/>
      <c r="BGL923" s="3"/>
      <c r="BGM923" s="3"/>
      <c r="BGN923" s="3"/>
      <c r="BGO923" s="3"/>
      <c r="BGP923" s="3"/>
      <c r="BGQ923" s="3"/>
      <c r="BGR923" s="3"/>
      <c r="BGS923" s="3"/>
      <c r="BGT923" s="3"/>
      <c r="BGU923" s="3"/>
      <c r="BGV923" s="3"/>
      <c r="BGW923" s="3"/>
      <c r="BGX923" s="3"/>
      <c r="BGY923" s="3"/>
      <c r="BGZ923" s="3"/>
      <c r="BHA923" s="3"/>
      <c r="BHB923" s="3"/>
      <c r="BHC923" s="3"/>
      <c r="BHD923" s="3"/>
      <c r="BHE923" s="3"/>
      <c r="BHF923" s="3"/>
      <c r="BHG923" s="3"/>
      <c r="BHH923" s="3"/>
      <c r="BHI923" s="3"/>
      <c r="BHJ923" s="3"/>
      <c r="BHK923" s="3"/>
      <c r="BHL923" s="3"/>
      <c r="BHM923" s="3"/>
      <c r="BHN923" s="3"/>
      <c r="BHO923" s="3"/>
      <c r="BHP923" s="3"/>
      <c r="BHQ923" s="3"/>
      <c r="BHR923" s="3"/>
      <c r="BHS923" s="3"/>
      <c r="BHT923" s="3"/>
      <c r="BHU923" s="3"/>
      <c r="BHV923" s="3"/>
      <c r="BHW923" s="3"/>
      <c r="BHX923" s="3"/>
      <c r="BHY923" s="3"/>
      <c r="BHZ923" s="3"/>
      <c r="BIA923" s="3"/>
      <c r="BIB923" s="3"/>
      <c r="BIC923" s="3"/>
      <c r="BID923" s="3"/>
      <c r="BIE923" s="3"/>
      <c r="BIF923" s="3"/>
      <c r="BIG923" s="3"/>
      <c r="BIH923" s="3"/>
      <c r="BII923" s="3"/>
      <c r="BIJ923" s="3"/>
      <c r="BIK923" s="3"/>
      <c r="BIL923" s="3"/>
      <c r="BIM923" s="3"/>
      <c r="BIN923" s="3"/>
      <c r="BIO923" s="3"/>
      <c r="BIP923" s="3"/>
      <c r="BIQ923" s="3"/>
      <c r="BIR923" s="3"/>
      <c r="BIS923" s="3"/>
      <c r="BIT923" s="3"/>
      <c r="BIU923" s="3"/>
      <c r="BIV923" s="3"/>
      <c r="BIW923" s="3"/>
      <c r="BIX923" s="3"/>
      <c r="BIY923" s="3"/>
      <c r="BIZ923" s="3"/>
      <c r="BJA923" s="3"/>
      <c r="BJB923" s="3"/>
      <c r="BJC923" s="3"/>
      <c r="BJD923" s="3"/>
      <c r="BJE923" s="3"/>
      <c r="BJF923" s="3"/>
      <c r="BJG923" s="3"/>
      <c r="BJH923" s="3"/>
      <c r="BJI923" s="3"/>
      <c r="BJJ923" s="3"/>
      <c r="BJK923" s="3"/>
      <c r="BJL923" s="3"/>
      <c r="BJM923" s="3"/>
      <c r="BJN923" s="3"/>
      <c r="BJO923" s="3"/>
      <c r="BJP923" s="3"/>
      <c r="BJQ923" s="3"/>
      <c r="BJR923" s="3"/>
      <c r="BJS923" s="3"/>
      <c r="BJT923" s="3"/>
      <c r="BJU923" s="3"/>
      <c r="BJV923" s="3"/>
      <c r="BJW923" s="3"/>
      <c r="BJX923" s="3"/>
      <c r="BJY923" s="3"/>
      <c r="BJZ923" s="3"/>
      <c r="BKA923" s="3"/>
      <c r="BKB923" s="3"/>
      <c r="BKC923" s="3"/>
      <c r="BKD923" s="3"/>
      <c r="BKE923" s="3"/>
      <c r="BKF923" s="3"/>
      <c r="BKG923" s="3"/>
      <c r="BKH923" s="3"/>
      <c r="BKI923" s="3"/>
      <c r="BKJ923" s="3"/>
      <c r="BKK923" s="3"/>
      <c r="BKL923" s="3"/>
      <c r="BKM923" s="3"/>
      <c r="BKN923" s="3"/>
      <c r="BKO923" s="3"/>
      <c r="BKP923" s="3"/>
      <c r="BKQ923" s="3"/>
      <c r="BKR923" s="3"/>
      <c r="BKS923" s="3"/>
      <c r="BKT923" s="3"/>
      <c r="BKU923" s="3"/>
      <c r="BKV923" s="3"/>
      <c r="BKW923" s="3"/>
      <c r="BKX923" s="3"/>
      <c r="BKY923" s="3"/>
      <c r="BKZ923" s="3"/>
      <c r="BLA923" s="3"/>
      <c r="BLB923" s="3"/>
      <c r="BLC923" s="3"/>
      <c r="BLD923" s="3"/>
      <c r="BLE923" s="3"/>
      <c r="BLF923" s="3"/>
      <c r="BLG923" s="3"/>
      <c r="BLH923" s="3"/>
      <c r="BLI923" s="3"/>
      <c r="BLJ923" s="3"/>
      <c r="BLK923" s="3"/>
      <c r="BLL923" s="3"/>
      <c r="BLM923" s="3"/>
      <c r="BLN923" s="3"/>
      <c r="BLO923" s="3"/>
      <c r="BLP923" s="3"/>
      <c r="BLQ923" s="3"/>
      <c r="BLR923" s="3"/>
      <c r="BLS923" s="3"/>
      <c r="BLT923" s="3"/>
      <c r="BLU923" s="3"/>
      <c r="BLV923" s="3"/>
      <c r="BLW923" s="3"/>
      <c r="BLX923" s="3"/>
      <c r="BLY923" s="3"/>
      <c r="BLZ923" s="3"/>
      <c r="BMA923" s="3"/>
      <c r="BMB923" s="3"/>
      <c r="BMC923" s="3"/>
      <c r="BMD923" s="3"/>
      <c r="BME923" s="3"/>
      <c r="BMF923" s="3"/>
      <c r="BMG923" s="3"/>
      <c r="BMH923" s="3"/>
      <c r="BMI923" s="3"/>
      <c r="BMJ923" s="3"/>
      <c r="BMK923" s="3"/>
      <c r="BML923" s="3"/>
      <c r="BMM923" s="3"/>
      <c r="BMN923" s="3"/>
      <c r="BMO923" s="3"/>
      <c r="BMP923" s="3"/>
      <c r="BMQ923" s="3"/>
      <c r="BMR923" s="3"/>
      <c r="BMS923" s="3"/>
      <c r="BMT923" s="3"/>
      <c r="BMU923" s="3"/>
      <c r="BMV923" s="3"/>
      <c r="BMW923" s="3"/>
      <c r="BMX923" s="3"/>
      <c r="BMY923" s="3"/>
      <c r="BMZ923" s="3"/>
      <c r="BNA923" s="3"/>
      <c r="BNB923" s="3"/>
      <c r="BNC923" s="3"/>
      <c r="BND923" s="3"/>
      <c r="BNE923" s="3"/>
      <c r="BNF923" s="3"/>
      <c r="BNG923" s="3"/>
      <c r="BNH923" s="3"/>
      <c r="BNI923" s="3"/>
      <c r="BNJ923" s="3"/>
      <c r="BNK923" s="3"/>
      <c r="BNL923" s="3"/>
      <c r="BNM923" s="3"/>
      <c r="BNN923" s="3"/>
      <c r="BNO923" s="3"/>
      <c r="BNP923" s="3"/>
      <c r="BNQ923" s="3"/>
      <c r="BNR923" s="3"/>
      <c r="BNS923" s="3"/>
      <c r="BNT923" s="3"/>
      <c r="BNU923" s="3"/>
      <c r="BNV923" s="3"/>
      <c r="BNW923" s="3"/>
      <c r="BNX923" s="3"/>
      <c r="BNY923" s="3"/>
      <c r="BNZ923" s="3"/>
      <c r="BOA923" s="3"/>
      <c r="BOB923" s="3"/>
      <c r="BOC923" s="3"/>
      <c r="BOD923" s="3"/>
      <c r="BOE923" s="3"/>
      <c r="BOF923" s="3"/>
      <c r="BOG923" s="3"/>
      <c r="BOH923" s="3"/>
      <c r="BOI923" s="3"/>
      <c r="BOJ923" s="3"/>
      <c r="BOK923" s="3"/>
      <c r="BOL923" s="3"/>
      <c r="BOM923" s="3"/>
      <c r="BON923" s="3"/>
      <c r="BOO923" s="3"/>
      <c r="BOP923" s="3"/>
      <c r="BOQ923" s="3"/>
      <c r="BOR923" s="3"/>
      <c r="BOS923" s="3"/>
      <c r="BOT923" s="3"/>
      <c r="BOU923" s="3"/>
      <c r="BOV923" s="3"/>
      <c r="BOW923" s="3"/>
      <c r="BOX923" s="3"/>
      <c r="BOY923" s="3"/>
      <c r="BOZ923" s="3"/>
      <c r="BPA923" s="3"/>
      <c r="BPB923" s="3"/>
      <c r="BPC923" s="3"/>
      <c r="BPD923" s="3"/>
      <c r="BPE923" s="3"/>
      <c r="BPF923" s="3"/>
      <c r="BPG923" s="3"/>
      <c r="BPH923" s="3"/>
      <c r="BPI923" s="3"/>
      <c r="BPJ923" s="3"/>
      <c r="BPK923" s="3"/>
      <c r="BPL923" s="3"/>
      <c r="BPM923" s="3"/>
      <c r="BPN923" s="3"/>
      <c r="BPO923" s="3"/>
      <c r="BPP923" s="3"/>
      <c r="BPQ923" s="3"/>
      <c r="BPR923" s="3"/>
      <c r="BPS923" s="3"/>
      <c r="BPT923" s="3"/>
      <c r="BPU923" s="3"/>
      <c r="BPV923" s="3"/>
      <c r="BPW923" s="3"/>
      <c r="BPX923" s="3"/>
      <c r="BPY923" s="3"/>
      <c r="BPZ923" s="3"/>
      <c r="BQA923" s="3"/>
      <c r="BQB923" s="3"/>
      <c r="BQC923" s="3"/>
      <c r="BQD923" s="3"/>
      <c r="BQE923" s="3"/>
      <c r="BQF923" s="3"/>
      <c r="BQG923" s="3"/>
      <c r="BQH923" s="3"/>
      <c r="BQI923" s="3"/>
      <c r="BQJ923" s="3"/>
      <c r="BQK923" s="3"/>
      <c r="BQL923" s="3"/>
      <c r="BQM923" s="3"/>
      <c r="BQN923" s="3"/>
      <c r="BQO923" s="3"/>
      <c r="BQP923" s="3"/>
      <c r="BQQ923" s="3"/>
      <c r="BQR923" s="3"/>
      <c r="BQS923" s="3"/>
      <c r="BQT923" s="3"/>
      <c r="BQU923" s="3"/>
      <c r="BQV923" s="3"/>
      <c r="BQW923" s="3"/>
      <c r="BQX923" s="3"/>
      <c r="BQY923" s="3"/>
      <c r="BQZ923" s="3"/>
      <c r="BRA923" s="3"/>
      <c r="BRB923" s="3"/>
      <c r="BRC923" s="3"/>
      <c r="BRD923" s="3"/>
      <c r="BRE923" s="3"/>
      <c r="BRF923" s="3"/>
      <c r="BRG923" s="3"/>
      <c r="BRH923" s="3"/>
      <c r="BRI923" s="3"/>
      <c r="BRJ923" s="3"/>
      <c r="BRK923" s="3"/>
      <c r="BRL923" s="3"/>
      <c r="BRM923" s="3"/>
      <c r="BRN923" s="3"/>
      <c r="BRO923" s="3"/>
      <c r="BRP923" s="3"/>
      <c r="BRQ923" s="3"/>
      <c r="BRR923" s="3"/>
      <c r="BRS923" s="3"/>
      <c r="BRT923" s="3"/>
      <c r="BRU923" s="3"/>
      <c r="BRV923" s="3"/>
      <c r="BRW923" s="3"/>
      <c r="BRX923" s="3"/>
      <c r="BRY923" s="3"/>
      <c r="BRZ923" s="3"/>
      <c r="BSA923" s="3"/>
      <c r="BSB923" s="3"/>
      <c r="BSC923" s="3"/>
      <c r="BSD923" s="3"/>
      <c r="BSE923" s="3"/>
      <c r="BSF923" s="3"/>
      <c r="BSG923" s="3"/>
      <c r="BSH923" s="3"/>
      <c r="BSI923" s="3"/>
      <c r="BSJ923" s="3"/>
      <c r="BSK923" s="3"/>
      <c r="BSL923" s="3"/>
      <c r="BSM923" s="3"/>
      <c r="BSN923" s="3"/>
      <c r="BSO923" s="3"/>
      <c r="BSP923" s="3"/>
      <c r="BSQ923" s="3"/>
      <c r="BSR923" s="3"/>
      <c r="BSS923" s="3"/>
      <c r="BST923" s="3"/>
      <c r="BSU923" s="3"/>
      <c r="BSV923" s="3"/>
      <c r="BSW923" s="3"/>
      <c r="BSX923" s="3"/>
      <c r="BSY923" s="3"/>
      <c r="BSZ923" s="3"/>
      <c r="BTA923" s="3"/>
      <c r="BTB923" s="3"/>
      <c r="BTC923" s="3"/>
      <c r="BTD923" s="3"/>
      <c r="BTE923" s="3"/>
      <c r="BTF923" s="3"/>
      <c r="BTG923" s="3"/>
      <c r="BTH923" s="3"/>
      <c r="BTI923" s="3"/>
      <c r="BTJ923" s="3"/>
      <c r="BTK923" s="3"/>
      <c r="BTL923" s="3"/>
      <c r="BTM923" s="3"/>
      <c r="BTN923" s="3"/>
      <c r="BTO923" s="3"/>
      <c r="BTP923" s="3"/>
      <c r="BTQ923" s="3"/>
      <c r="BTR923" s="3"/>
      <c r="BTS923" s="3"/>
      <c r="BTT923" s="3"/>
      <c r="BTU923" s="3"/>
      <c r="BTV923" s="3"/>
      <c r="BTW923" s="3"/>
      <c r="BTX923" s="3"/>
      <c r="BTY923" s="3"/>
      <c r="BTZ923" s="3"/>
      <c r="BUA923" s="3"/>
      <c r="BUB923" s="3"/>
      <c r="BUC923" s="3"/>
      <c r="BUD923" s="3"/>
      <c r="BUE923" s="3"/>
      <c r="BUF923" s="3"/>
      <c r="BUG923" s="3"/>
      <c r="BUH923" s="3"/>
      <c r="BUI923" s="3"/>
      <c r="BUJ923" s="3"/>
      <c r="BUK923" s="3"/>
      <c r="BUL923" s="3"/>
      <c r="BUM923" s="3"/>
      <c r="BUN923" s="3"/>
      <c r="BUO923" s="3"/>
      <c r="BUP923" s="3"/>
      <c r="BUQ923" s="3"/>
      <c r="BUR923" s="3"/>
      <c r="BUS923" s="3"/>
      <c r="BUT923" s="3"/>
      <c r="BUU923" s="3"/>
      <c r="BUV923" s="3"/>
      <c r="BUW923" s="3"/>
      <c r="BUX923" s="3"/>
      <c r="BUY923" s="3"/>
      <c r="BUZ923" s="3"/>
      <c r="BVA923" s="3"/>
      <c r="BVB923" s="3"/>
      <c r="BVC923" s="3"/>
      <c r="BVD923" s="3"/>
      <c r="BVE923" s="3"/>
      <c r="BVF923" s="3"/>
      <c r="BVG923" s="3"/>
      <c r="BVH923" s="3"/>
      <c r="BVI923" s="3"/>
      <c r="BVJ923" s="3"/>
      <c r="BVK923" s="3"/>
      <c r="BVL923" s="3"/>
      <c r="BVM923" s="3"/>
      <c r="BVN923" s="3"/>
      <c r="BVO923" s="3"/>
      <c r="BVP923" s="3"/>
      <c r="BVQ923" s="3"/>
      <c r="BVR923" s="3"/>
      <c r="BVS923" s="3"/>
      <c r="BVT923" s="3"/>
      <c r="BVU923" s="3"/>
      <c r="BVV923" s="3"/>
      <c r="BVW923" s="3"/>
      <c r="BVX923" s="3"/>
      <c r="BVY923" s="3"/>
      <c r="BVZ923" s="3"/>
      <c r="BWA923" s="3"/>
      <c r="BWB923" s="3"/>
      <c r="BWC923" s="3"/>
      <c r="BWD923" s="3"/>
      <c r="BWE923" s="3"/>
      <c r="BWF923" s="3"/>
      <c r="BWG923" s="3"/>
      <c r="BWH923" s="3"/>
      <c r="BWI923" s="3"/>
      <c r="BWJ923" s="3"/>
      <c r="BWK923" s="3"/>
      <c r="BWL923" s="3"/>
      <c r="BWM923" s="3"/>
      <c r="BWN923" s="3"/>
      <c r="BWO923" s="3"/>
      <c r="BWP923" s="3"/>
      <c r="BWQ923" s="3"/>
      <c r="BWR923" s="3"/>
      <c r="BWS923" s="3"/>
      <c r="BWT923" s="3"/>
      <c r="BWU923" s="3"/>
      <c r="BWV923" s="3"/>
      <c r="BWW923" s="3"/>
      <c r="BWX923" s="3"/>
      <c r="BWY923" s="3"/>
      <c r="BWZ923" s="3"/>
      <c r="BXA923" s="3"/>
      <c r="BXB923" s="3"/>
      <c r="BXC923" s="3"/>
      <c r="BXD923" s="3"/>
      <c r="BXE923" s="3"/>
      <c r="BXF923" s="3"/>
      <c r="BXG923" s="3"/>
      <c r="BXH923" s="3"/>
      <c r="BXI923" s="3"/>
      <c r="BXJ923" s="3"/>
      <c r="BXK923" s="3"/>
      <c r="BXL923" s="3"/>
      <c r="BXM923" s="3"/>
      <c r="BXN923" s="3"/>
      <c r="BXO923" s="3"/>
      <c r="BXP923" s="3"/>
      <c r="BXQ923" s="3"/>
      <c r="BXR923" s="3"/>
      <c r="BXS923" s="3"/>
      <c r="BXT923" s="3"/>
      <c r="BXU923" s="3"/>
      <c r="BXV923" s="3"/>
      <c r="BXW923" s="3"/>
      <c r="BXX923" s="3"/>
      <c r="BXY923" s="3"/>
      <c r="BXZ923" s="3"/>
      <c r="BYA923" s="3"/>
      <c r="BYB923" s="3"/>
      <c r="BYC923" s="3"/>
      <c r="BYD923" s="3"/>
      <c r="BYE923" s="3"/>
      <c r="BYF923" s="3"/>
      <c r="BYG923" s="3"/>
      <c r="BYH923" s="3"/>
      <c r="BYI923" s="3"/>
      <c r="BYJ923" s="3"/>
      <c r="BYK923" s="3"/>
      <c r="BYL923" s="3"/>
      <c r="BYM923" s="3"/>
      <c r="BYN923" s="3"/>
      <c r="BYO923" s="3"/>
      <c r="BYP923" s="3"/>
      <c r="BYQ923" s="3"/>
      <c r="BYR923" s="3"/>
      <c r="BYS923" s="3"/>
      <c r="BYT923" s="3"/>
      <c r="BYU923" s="3"/>
      <c r="BYV923" s="3"/>
      <c r="BYW923" s="3"/>
      <c r="BYX923" s="3"/>
      <c r="BYY923" s="3"/>
      <c r="BYZ923" s="3"/>
      <c r="BZA923" s="3"/>
      <c r="BZB923" s="3"/>
      <c r="BZC923" s="3"/>
      <c r="BZD923" s="3"/>
      <c r="BZE923" s="3"/>
      <c r="BZF923" s="3"/>
      <c r="BZG923" s="3"/>
      <c r="BZH923" s="3"/>
      <c r="BZI923" s="3"/>
      <c r="BZJ923" s="3"/>
      <c r="BZK923" s="3"/>
      <c r="BZL923" s="3"/>
      <c r="BZM923" s="3"/>
      <c r="BZN923" s="3"/>
      <c r="BZO923" s="3"/>
      <c r="BZP923" s="3"/>
      <c r="BZQ923" s="3"/>
      <c r="BZR923" s="3"/>
      <c r="BZS923" s="3"/>
      <c r="BZT923" s="3"/>
      <c r="BZU923" s="3"/>
      <c r="BZV923" s="3"/>
      <c r="BZW923" s="3"/>
      <c r="BZX923" s="3"/>
      <c r="BZY923" s="3"/>
      <c r="BZZ923" s="3"/>
      <c r="CAA923" s="3"/>
      <c r="CAB923" s="3"/>
      <c r="CAC923" s="3"/>
      <c r="CAD923" s="3"/>
      <c r="CAE923" s="3"/>
      <c r="CAF923" s="3"/>
      <c r="CAG923" s="3"/>
      <c r="CAH923" s="3"/>
      <c r="CAI923" s="3"/>
      <c r="CAJ923" s="3"/>
      <c r="CAK923" s="3"/>
      <c r="CAL923" s="3"/>
      <c r="CAM923" s="3"/>
      <c r="CAN923" s="3"/>
      <c r="CAO923" s="3"/>
      <c r="CAP923" s="3"/>
      <c r="CAQ923" s="3"/>
      <c r="CAR923" s="3"/>
      <c r="CAS923" s="3"/>
      <c r="CAT923" s="3"/>
      <c r="CAU923" s="3"/>
      <c r="CAV923" s="3"/>
      <c r="CAW923" s="3"/>
      <c r="CAX923" s="3"/>
      <c r="CAY923" s="3"/>
      <c r="CAZ923" s="3"/>
      <c r="CBA923" s="3"/>
      <c r="CBB923" s="3"/>
      <c r="CBC923" s="3"/>
      <c r="CBD923" s="3"/>
      <c r="CBE923" s="3"/>
      <c r="CBF923" s="3"/>
      <c r="CBG923" s="3"/>
      <c r="CBH923" s="3"/>
      <c r="CBI923" s="3"/>
      <c r="CBJ923" s="3"/>
      <c r="CBK923" s="3"/>
      <c r="CBL923" s="3"/>
      <c r="CBM923" s="3"/>
      <c r="CBN923" s="3"/>
      <c r="CBO923" s="3"/>
      <c r="CBP923" s="3"/>
      <c r="CBQ923" s="3"/>
      <c r="CBR923" s="3"/>
      <c r="CBS923" s="3"/>
      <c r="CBT923" s="3"/>
      <c r="CBU923" s="3"/>
      <c r="CBV923" s="3"/>
      <c r="CBW923" s="3"/>
      <c r="CBX923" s="3"/>
      <c r="CBY923" s="3"/>
      <c r="CBZ923" s="3"/>
      <c r="CCA923" s="3"/>
      <c r="CCB923" s="3"/>
      <c r="CCC923" s="3"/>
      <c r="CCD923" s="3"/>
      <c r="CCE923" s="3"/>
      <c r="CCF923" s="3"/>
      <c r="CCG923" s="3"/>
      <c r="CCH923" s="3"/>
      <c r="CCI923" s="3"/>
      <c r="CCJ923" s="3"/>
      <c r="CCK923" s="3"/>
      <c r="CCL923" s="3"/>
      <c r="CCM923" s="3"/>
      <c r="CCN923" s="3"/>
      <c r="CCO923" s="3"/>
      <c r="CCP923" s="3"/>
      <c r="CCQ923" s="3"/>
      <c r="CCR923" s="3"/>
      <c r="CCS923" s="3"/>
      <c r="CCT923" s="3"/>
      <c r="CCU923" s="3"/>
      <c r="CCV923" s="3"/>
      <c r="CCW923" s="3"/>
      <c r="CCX923" s="3"/>
      <c r="CCY923" s="3"/>
      <c r="CCZ923" s="3"/>
      <c r="CDA923" s="3"/>
      <c r="CDB923" s="3"/>
      <c r="CDC923" s="3"/>
      <c r="CDD923" s="3"/>
      <c r="CDE923" s="3"/>
      <c r="CDF923" s="3"/>
      <c r="CDG923" s="3"/>
      <c r="CDH923" s="3"/>
      <c r="CDI923" s="3"/>
      <c r="CDJ923" s="3"/>
      <c r="CDK923" s="3"/>
      <c r="CDL923" s="3"/>
      <c r="CDM923" s="3"/>
      <c r="CDN923" s="3"/>
      <c r="CDO923" s="3"/>
      <c r="CDP923" s="3"/>
      <c r="CDQ923" s="3"/>
      <c r="CDR923" s="3"/>
      <c r="CDS923" s="3"/>
      <c r="CDT923" s="3"/>
      <c r="CDU923" s="3"/>
      <c r="CDV923" s="3"/>
      <c r="CDW923" s="3"/>
      <c r="CDX923" s="3"/>
      <c r="CDY923" s="3"/>
      <c r="CDZ923" s="3"/>
      <c r="CEA923" s="3"/>
      <c r="CEB923" s="3"/>
      <c r="CEC923" s="3"/>
      <c r="CED923" s="3"/>
      <c r="CEE923" s="3"/>
      <c r="CEF923" s="3"/>
      <c r="CEG923" s="3"/>
      <c r="CEH923" s="3"/>
      <c r="CEI923" s="3"/>
      <c r="CEJ923" s="3"/>
      <c r="CEK923" s="3"/>
      <c r="CEL923" s="3"/>
      <c r="CEM923" s="3"/>
      <c r="CEN923" s="3"/>
      <c r="CEO923" s="3"/>
      <c r="CEP923" s="3"/>
      <c r="CEQ923" s="3"/>
      <c r="CER923" s="3"/>
      <c r="CES923" s="3"/>
      <c r="CET923" s="3"/>
      <c r="CEU923" s="3"/>
      <c r="CEV923" s="3"/>
      <c r="CEW923" s="3"/>
      <c r="CEX923" s="3"/>
      <c r="CEY923" s="3"/>
      <c r="CEZ923" s="3"/>
      <c r="CFA923" s="3"/>
      <c r="CFB923" s="3"/>
      <c r="CFC923" s="3"/>
      <c r="CFD923" s="3"/>
      <c r="CFE923" s="3"/>
      <c r="CFF923" s="3"/>
      <c r="CFG923" s="3"/>
      <c r="CFH923" s="3"/>
      <c r="CFI923" s="3"/>
      <c r="CFJ923" s="3"/>
      <c r="CFK923" s="3"/>
      <c r="CFL923" s="3"/>
      <c r="CFM923" s="3"/>
      <c r="CFN923" s="3"/>
      <c r="CFO923" s="3"/>
      <c r="CFP923" s="3"/>
      <c r="CFQ923" s="3"/>
      <c r="CFR923" s="3"/>
      <c r="CFS923" s="3"/>
      <c r="CFT923" s="3"/>
      <c r="CFU923" s="3"/>
      <c r="CFV923" s="3"/>
      <c r="CFW923" s="3"/>
      <c r="CFX923" s="3"/>
      <c r="CFY923" s="3"/>
      <c r="CFZ923" s="3"/>
      <c r="CGA923" s="3"/>
      <c r="CGB923" s="3"/>
      <c r="CGC923" s="3"/>
      <c r="CGD923" s="3"/>
      <c r="CGE923" s="3"/>
      <c r="CGF923" s="3"/>
      <c r="CGG923" s="3"/>
      <c r="CGH923" s="3"/>
      <c r="CGI923" s="3"/>
      <c r="CGJ923" s="3"/>
      <c r="CGK923" s="3"/>
      <c r="CGL923" s="3"/>
      <c r="CGM923" s="3"/>
      <c r="CGN923" s="3"/>
      <c r="CGO923" s="3"/>
      <c r="CGP923" s="3"/>
      <c r="CGQ923" s="3"/>
      <c r="CGR923" s="3"/>
      <c r="CGS923" s="3"/>
      <c r="CGT923" s="3"/>
      <c r="CGU923" s="3"/>
      <c r="CGV923" s="3"/>
      <c r="CGW923" s="3"/>
      <c r="CGX923" s="3"/>
      <c r="CGY923" s="3"/>
      <c r="CGZ923" s="3"/>
      <c r="CHA923" s="3"/>
      <c r="CHB923" s="3"/>
      <c r="CHC923" s="3"/>
      <c r="CHD923" s="3"/>
      <c r="CHE923" s="3"/>
      <c r="CHF923" s="3"/>
      <c r="CHG923" s="3"/>
      <c r="CHH923" s="3"/>
      <c r="CHI923" s="3"/>
      <c r="CHJ923" s="3"/>
      <c r="CHK923" s="3"/>
      <c r="CHL923" s="3"/>
      <c r="CHM923" s="3"/>
      <c r="CHN923" s="3"/>
      <c r="CHO923" s="3"/>
      <c r="CHP923" s="3"/>
      <c r="CHQ923" s="3"/>
      <c r="CHR923" s="3"/>
      <c r="CHS923" s="3"/>
      <c r="CHT923" s="3"/>
      <c r="CHU923" s="3"/>
      <c r="CHV923" s="3"/>
      <c r="CHW923" s="3"/>
      <c r="CHX923" s="3"/>
      <c r="CHY923" s="3"/>
      <c r="CHZ923" s="3"/>
      <c r="CIA923" s="3"/>
      <c r="CIB923" s="3"/>
      <c r="CIC923" s="3"/>
      <c r="CID923" s="3"/>
      <c r="CIE923" s="3"/>
      <c r="CIF923" s="3"/>
      <c r="CIG923" s="3"/>
      <c r="CIH923" s="3"/>
      <c r="CII923" s="3"/>
      <c r="CIJ923" s="3"/>
      <c r="CIK923" s="3"/>
      <c r="CIL923" s="3"/>
      <c r="CIM923" s="3"/>
      <c r="CIN923" s="3"/>
      <c r="CIO923" s="3"/>
      <c r="CIP923" s="3"/>
      <c r="CIQ923" s="3"/>
      <c r="CIR923" s="3"/>
      <c r="CIS923" s="3"/>
      <c r="CIT923" s="3"/>
      <c r="CIU923" s="3"/>
      <c r="CIV923" s="3"/>
      <c r="CIW923" s="3"/>
      <c r="CIX923" s="3"/>
      <c r="CIY923" s="3"/>
      <c r="CIZ923" s="3"/>
      <c r="CJA923" s="3"/>
      <c r="CJB923" s="3"/>
      <c r="CJC923" s="3"/>
      <c r="CJD923" s="3"/>
      <c r="CJE923" s="3"/>
      <c r="CJF923" s="3"/>
      <c r="CJG923" s="3"/>
      <c r="CJH923" s="3"/>
      <c r="CJI923" s="3"/>
      <c r="CJJ923" s="3"/>
      <c r="CJK923" s="3"/>
      <c r="CJL923" s="3"/>
      <c r="CJM923" s="3"/>
      <c r="CJN923" s="3"/>
      <c r="CJO923" s="3"/>
      <c r="CJP923" s="3"/>
      <c r="CJQ923" s="3"/>
      <c r="CJR923" s="3"/>
      <c r="CJS923" s="3"/>
      <c r="CJT923" s="3"/>
      <c r="CJU923" s="3"/>
      <c r="CJV923" s="3"/>
      <c r="CJW923" s="3"/>
      <c r="CJX923" s="3"/>
      <c r="CJY923" s="3"/>
      <c r="CJZ923" s="3"/>
      <c r="CKA923" s="3"/>
      <c r="CKB923" s="3"/>
      <c r="CKC923" s="3"/>
      <c r="CKD923" s="3"/>
      <c r="CKE923" s="3"/>
      <c r="CKF923" s="3"/>
      <c r="CKG923" s="3"/>
      <c r="CKH923" s="3"/>
      <c r="CKI923" s="3"/>
      <c r="CKJ923" s="3"/>
      <c r="CKK923" s="3"/>
      <c r="CKL923" s="3"/>
      <c r="CKM923" s="3"/>
      <c r="CKN923" s="3"/>
      <c r="CKO923" s="3"/>
      <c r="CKP923" s="3"/>
      <c r="CKQ923" s="3"/>
      <c r="CKR923" s="3"/>
      <c r="CKS923" s="3"/>
      <c r="CKT923" s="3"/>
      <c r="CKU923" s="3"/>
      <c r="CKV923" s="3"/>
      <c r="CKW923" s="3"/>
      <c r="CKX923" s="3"/>
      <c r="CKY923" s="3"/>
      <c r="CKZ923" s="3"/>
      <c r="CLA923" s="3"/>
      <c r="CLB923" s="3"/>
      <c r="CLC923" s="3"/>
      <c r="CLD923" s="3"/>
      <c r="CLE923" s="3"/>
      <c r="CLF923" s="3"/>
      <c r="CLG923" s="3"/>
      <c r="CLH923" s="3"/>
      <c r="CLI923" s="3"/>
      <c r="CLJ923" s="3"/>
      <c r="CLK923" s="3"/>
      <c r="CLL923" s="3"/>
      <c r="CLM923" s="3"/>
      <c r="CLN923" s="3"/>
      <c r="CLO923" s="3"/>
      <c r="CLP923" s="3"/>
      <c r="CLQ923" s="3"/>
      <c r="CLR923" s="3"/>
      <c r="CLS923" s="3"/>
      <c r="CLT923" s="3"/>
      <c r="CLU923" s="3"/>
      <c r="CLV923" s="3"/>
      <c r="CLW923" s="3"/>
      <c r="CLX923" s="3"/>
      <c r="CLY923" s="3"/>
      <c r="CLZ923" s="3"/>
      <c r="CMA923" s="3"/>
      <c r="CMB923" s="3"/>
      <c r="CMC923" s="3"/>
      <c r="CMD923" s="3"/>
      <c r="CME923" s="3"/>
      <c r="CMF923" s="3"/>
      <c r="CMG923" s="3"/>
      <c r="CMH923" s="3"/>
      <c r="CMI923" s="3"/>
      <c r="CMJ923" s="3"/>
      <c r="CMK923" s="3"/>
      <c r="CML923" s="3"/>
      <c r="CMM923" s="3"/>
      <c r="CMN923" s="3"/>
      <c r="CMO923" s="3"/>
      <c r="CMP923" s="3"/>
      <c r="CMQ923" s="3"/>
      <c r="CMR923" s="3"/>
      <c r="CMS923" s="3"/>
      <c r="CMT923" s="3"/>
      <c r="CMU923" s="3"/>
      <c r="CMV923" s="3"/>
      <c r="CMW923" s="3"/>
      <c r="CMX923" s="3"/>
      <c r="CMY923" s="3"/>
      <c r="CMZ923" s="3"/>
      <c r="CNA923" s="3"/>
      <c r="CNB923" s="3"/>
      <c r="CNC923" s="3"/>
      <c r="CND923" s="3"/>
      <c r="CNE923" s="3"/>
      <c r="CNF923" s="3"/>
      <c r="CNG923" s="3"/>
      <c r="CNH923" s="3"/>
      <c r="CNI923" s="3"/>
      <c r="CNJ923" s="3"/>
      <c r="CNK923" s="3"/>
      <c r="CNL923" s="3"/>
      <c r="CNM923" s="3"/>
      <c r="CNN923" s="3"/>
      <c r="CNO923" s="3"/>
      <c r="CNP923" s="3"/>
      <c r="CNQ923" s="3"/>
      <c r="CNR923" s="3"/>
      <c r="CNS923" s="3"/>
      <c r="CNT923" s="3"/>
      <c r="CNU923" s="3"/>
      <c r="CNV923" s="3"/>
      <c r="CNW923" s="3"/>
      <c r="CNX923" s="3"/>
      <c r="CNY923" s="3"/>
      <c r="CNZ923" s="3"/>
      <c r="COA923" s="3"/>
      <c r="COB923" s="3"/>
      <c r="COC923" s="3"/>
      <c r="COD923" s="3"/>
      <c r="COE923" s="3"/>
      <c r="COF923" s="3"/>
      <c r="COG923" s="3"/>
      <c r="COH923" s="3"/>
      <c r="COI923" s="3"/>
      <c r="COJ923" s="3"/>
      <c r="COK923" s="3"/>
      <c r="COL923" s="3"/>
      <c r="COM923" s="3"/>
      <c r="CON923" s="3"/>
      <c r="COO923" s="3"/>
      <c r="COP923" s="3"/>
      <c r="COQ923" s="3"/>
      <c r="COR923" s="3"/>
      <c r="COS923" s="3"/>
      <c r="COT923" s="3"/>
      <c r="COU923" s="3"/>
      <c r="COV923" s="3"/>
      <c r="COW923" s="3"/>
      <c r="COX923" s="3"/>
      <c r="COY923" s="3"/>
      <c r="COZ923" s="3"/>
      <c r="CPA923" s="3"/>
      <c r="CPB923" s="3"/>
      <c r="CPC923" s="3"/>
      <c r="CPD923" s="3"/>
      <c r="CPE923" s="3"/>
      <c r="CPF923" s="3"/>
      <c r="CPG923" s="3"/>
      <c r="CPH923" s="3"/>
      <c r="CPI923" s="3"/>
      <c r="CPJ923" s="3"/>
      <c r="CPK923" s="3"/>
      <c r="CPL923" s="3"/>
      <c r="CPM923" s="3"/>
      <c r="CPN923" s="3"/>
      <c r="CPO923" s="3"/>
      <c r="CPP923" s="3"/>
      <c r="CPQ923" s="3"/>
      <c r="CPR923" s="3"/>
      <c r="CPS923" s="3"/>
      <c r="CPT923" s="3"/>
      <c r="CPU923" s="3"/>
      <c r="CPV923" s="3"/>
      <c r="CPW923" s="3"/>
      <c r="CPX923" s="3"/>
      <c r="CPY923" s="3"/>
      <c r="CPZ923" s="3"/>
      <c r="CQA923" s="3"/>
      <c r="CQB923" s="3"/>
      <c r="CQC923" s="3"/>
      <c r="CQD923" s="3"/>
      <c r="CQE923" s="3"/>
      <c r="CQF923" s="3"/>
      <c r="CQG923" s="3"/>
      <c r="CQH923" s="3"/>
      <c r="CQI923" s="3"/>
      <c r="CQJ923" s="3"/>
      <c r="CQK923" s="3"/>
      <c r="CQL923" s="3"/>
      <c r="CQM923" s="3"/>
      <c r="CQN923" s="3"/>
      <c r="CQO923" s="3"/>
      <c r="CQP923" s="3"/>
      <c r="CQQ923" s="3"/>
      <c r="CQR923" s="3"/>
      <c r="CQS923" s="3"/>
      <c r="CQT923" s="3"/>
      <c r="CQU923" s="3"/>
      <c r="CQV923" s="3"/>
      <c r="CQW923" s="3"/>
      <c r="CQX923" s="3"/>
      <c r="CQY923" s="3"/>
      <c r="CQZ923" s="3"/>
      <c r="CRA923" s="3"/>
      <c r="CRB923" s="3"/>
      <c r="CRC923" s="3"/>
      <c r="CRD923" s="3"/>
      <c r="CRE923" s="3"/>
      <c r="CRF923" s="3"/>
      <c r="CRG923" s="3"/>
      <c r="CRH923" s="3"/>
      <c r="CRI923" s="3"/>
      <c r="CRJ923" s="3"/>
      <c r="CRK923" s="3"/>
      <c r="CRL923" s="3"/>
      <c r="CRM923" s="3"/>
      <c r="CRN923" s="3"/>
      <c r="CRO923" s="3"/>
      <c r="CRP923" s="3"/>
      <c r="CRQ923" s="3"/>
      <c r="CRR923" s="3"/>
      <c r="CRS923" s="3"/>
      <c r="CRT923" s="3"/>
      <c r="CRU923" s="3"/>
      <c r="CRV923" s="3"/>
      <c r="CRW923" s="3"/>
      <c r="CRX923" s="3"/>
      <c r="CRY923" s="3"/>
      <c r="CRZ923" s="3"/>
      <c r="CSA923" s="3"/>
      <c r="CSB923" s="3"/>
      <c r="CSC923" s="3"/>
      <c r="CSD923" s="3"/>
      <c r="CSE923" s="3"/>
      <c r="CSF923" s="3"/>
      <c r="CSG923" s="3"/>
      <c r="CSH923" s="3"/>
      <c r="CSI923" s="3"/>
      <c r="CSJ923" s="3"/>
      <c r="CSK923" s="3"/>
      <c r="CSL923" s="3"/>
      <c r="CSM923" s="3"/>
      <c r="CSN923" s="3"/>
      <c r="CSO923" s="3"/>
      <c r="CSP923" s="3"/>
      <c r="CSQ923" s="3"/>
      <c r="CSR923" s="3"/>
      <c r="CSS923" s="3"/>
      <c r="CST923" s="3"/>
      <c r="CSU923" s="3"/>
      <c r="CSV923" s="3"/>
      <c r="CSW923" s="3"/>
      <c r="CSX923" s="3"/>
      <c r="CSY923" s="3"/>
      <c r="CSZ923" s="3"/>
      <c r="CTA923" s="3"/>
      <c r="CTB923" s="3"/>
      <c r="CTC923" s="3"/>
      <c r="CTD923" s="3"/>
      <c r="CTE923" s="3"/>
      <c r="CTF923" s="3"/>
      <c r="CTG923" s="3"/>
      <c r="CTH923" s="3"/>
      <c r="CTI923" s="3"/>
      <c r="CTJ923" s="3"/>
      <c r="CTK923" s="3"/>
      <c r="CTL923" s="3"/>
      <c r="CTM923" s="3"/>
      <c r="CTN923" s="3"/>
      <c r="CTO923" s="3"/>
      <c r="CTP923" s="3"/>
      <c r="CTQ923" s="3"/>
      <c r="CTR923" s="3"/>
      <c r="CTS923" s="3"/>
      <c r="CTT923" s="3"/>
      <c r="CTU923" s="3"/>
      <c r="CTV923" s="3"/>
      <c r="CTW923" s="3"/>
      <c r="CTX923" s="3"/>
      <c r="CTY923" s="3"/>
      <c r="CTZ923" s="3"/>
      <c r="CUA923" s="3"/>
      <c r="CUB923" s="3"/>
      <c r="CUC923" s="3"/>
      <c r="CUD923" s="3"/>
      <c r="CUE923" s="3"/>
      <c r="CUF923" s="3"/>
      <c r="CUG923" s="3"/>
      <c r="CUH923" s="3"/>
      <c r="CUI923" s="3"/>
      <c r="CUJ923" s="3"/>
      <c r="CUK923" s="3"/>
      <c r="CUL923" s="3"/>
      <c r="CUM923" s="3"/>
      <c r="CUN923" s="3"/>
      <c r="CUO923" s="3"/>
      <c r="CUP923" s="3"/>
      <c r="CUQ923" s="3"/>
      <c r="CUR923" s="3"/>
      <c r="CUS923" s="3"/>
      <c r="CUT923" s="3"/>
      <c r="CUU923" s="3"/>
      <c r="CUV923" s="3"/>
      <c r="CUW923" s="3"/>
      <c r="CUX923" s="3"/>
      <c r="CUY923" s="3"/>
      <c r="CUZ923" s="3"/>
      <c r="CVA923" s="3"/>
      <c r="CVB923" s="3"/>
      <c r="CVC923" s="3"/>
      <c r="CVD923" s="3"/>
      <c r="CVE923" s="3"/>
      <c r="CVF923" s="3"/>
      <c r="CVG923" s="3"/>
      <c r="CVH923" s="3"/>
      <c r="CVI923" s="3"/>
      <c r="CVJ923" s="3"/>
      <c r="CVK923" s="3"/>
      <c r="CVL923" s="3"/>
      <c r="CVM923" s="3"/>
      <c r="CVN923" s="3"/>
      <c r="CVO923" s="3"/>
      <c r="CVP923" s="3"/>
      <c r="CVQ923" s="3"/>
      <c r="CVR923" s="3"/>
      <c r="CVS923" s="3"/>
      <c r="CVT923" s="3"/>
      <c r="CVU923" s="3"/>
      <c r="CVV923" s="3"/>
      <c r="CVW923" s="3"/>
      <c r="CVX923" s="3"/>
      <c r="CVY923" s="3"/>
      <c r="CVZ923" s="3"/>
      <c r="CWA923" s="3"/>
      <c r="CWB923" s="3"/>
      <c r="CWC923" s="3"/>
      <c r="CWD923" s="3"/>
      <c r="CWE923" s="3"/>
      <c r="CWF923" s="3"/>
      <c r="CWG923" s="3"/>
      <c r="CWH923" s="3"/>
      <c r="CWI923" s="3"/>
      <c r="CWJ923" s="3"/>
      <c r="CWK923" s="3"/>
      <c r="CWL923" s="3"/>
      <c r="CWM923" s="3"/>
      <c r="CWN923" s="3"/>
      <c r="CWO923" s="3"/>
      <c r="CWP923" s="3"/>
      <c r="CWQ923" s="3"/>
      <c r="CWR923" s="3"/>
      <c r="CWS923" s="3"/>
      <c r="CWT923" s="3"/>
      <c r="CWU923" s="3"/>
      <c r="CWV923" s="3"/>
      <c r="CWW923" s="3"/>
      <c r="CWX923" s="3"/>
      <c r="CWY923" s="3"/>
      <c r="CWZ923" s="3"/>
      <c r="CXA923" s="3"/>
      <c r="CXB923" s="3"/>
      <c r="CXC923" s="3"/>
      <c r="CXD923" s="3"/>
      <c r="CXE923" s="3"/>
      <c r="CXF923" s="3"/>
      <c r="CXG923" s="3"/>
      <c r="CXH923" s="3"/>
      <c r="CXI923" s="3"/>
      <c r="CXJ923" s="3"/>
      <c r="CXK923" s="3"/>
      <c r="CXL923" s="3"/>
      <c r="CXM923" s="3"/>
      <c r="CXN923" s="3"/>
      <c r="CXO923" s="3"/>
      <c r="CXP923" s="3"/>
      <c r="CXQ923" s="3"/>
      <c r="CXR923" s="3"/>
      <c r="CXS923" s="3"/>
      <c r="CXT923" s="3"/>
      <c r="CXU923" s="3"/>
      <c r="CXV923" s="3"/>
      <c r="CXW923" s="3"/>
      <c r="CXX923" s="3"/>
      <c r="CXY923" s="3"/>
      <c r="CXZ923" s="3"/>
      <c r="CYA923" s="3"/>
      <c r="CYB923" s="3"/>
      <c r="CYC923" s="3"/>
      <c r="CYD923" s="3"/>
      <c r="CYE923" s="3"/>
      <c r="CYF923" s="3"/>
      <c r="CYG923" s="3"/>
      <c r="CYH923" s="3"/>
      <c r="CYI923" s="3"/>
      <c r="CYJ923" s="3"/>
      <c r="CYK923" s="3"/>
      <c r="CYL923" s="3"/>
      <c r="CYM923" s="3"/>
      <c r="CYN923" s="3"/>
      <c r="CYO923" s="3"/>
      <c r="CYP923" s="3"/>
      <c r="CYQ923" s="3"/>
      <c r="CYR923" s="3"/>
      <c r="CYS923" s="3"/>
      <c r="CYT923" s="3"/>
      <c r="CYU923" s="3"/>
      <c r="CYV923" s="3"/>
      <c r="CYW923" s="3"/>
      <c r="CYX923" s="3"/>
      <c r="CYY923" s="3"/>
      <c r="CYZ923" s="3"/>
      <c r="CZA923" s="3"/>
      <c r="CZB923" s="3"/>
      <c r="CZC923" s="3"/>
      <c r="CZD923" s="3"/>
      <c r="CZE923" s="3"/>
      <c r="CZF923" s="3"/>
      <c r="CZG923" s="3"/>
      <c r="CZH923" s="3"/>
      <c r="CZI923" s="3"/>
      <c r="CZJ923" s="3"/>
      <c r="CZK923" s="3"/>
      <c r="CZL923" s="3"/>
      <c r="CZM923" s="3"/>
      <c r="CZN923" s="3"/>
      <c r="CZO923" s="3"/>
      <c r="CZP923" s="3"/>
      <c r="CZQ923" s="3"/>
      <c r="CZR923" s="3"/>
      <c r="CZS923" s="3"/>
      <c r="CZT923" s="3"/>
      <c r="CZU923" s="3"/>
      <c r="CZV923" s="3"/>
      <c r="CZW923" s="3"/>
      <c r="CZX923" s="3"/>
      <c r="CZY923" s="3"/>
      <c r="CZZ923" s="3"/>
      <c r="DAA923" s="3"/>
      <c r="DAB923" s="3"/>
      <c r="DAC923" s="3"/>
      <c r="DAD923" s="3"/>
      <c r="DAE923" s="3"/>
      <c r="DAF923" s="3"/>
      <c r="DAG923" s="3"/>
      <c r="DAH923" s="3"/>
      <c r="DAI923" s="3"/>
      <c r="DAJ923" s="3"/>
      <c r="DAK923" s="3"/>
      <c r="DAL923" s="3"/>
      <c r="DAM923" s="3"/>
      <c r="DAN923" s="3"/>
      <c r="DAO923" s="3"/>
      <c r="DAP923" s="3"/>
      <c r="DAQ923" s="3"/>
      <c r="DAR923" s="3"/>
      <c r="DAS923" s="3"/>
      <c r="DAT923" s="3"/>
      <c r="DAU923" s="3"/>
      <c r="DAV923" s="3"/>
      <c r="DAW923" s="3"/>
      <c r="DAX923" s="3"/>
      <c r="DAY923" s="3"/>
      <c r="DAZ923" s="3"/>
      <c r="DBA923" s="3"/>
      <c r="DBB923" s="3"/>
      <c r="DBC923" s="3"/>
      <c r="DBD923" s="3"/>
      <c r="DBE923" s="3"/>
      <c r="DBF923" s="3"/>
      <c r="DBG923" s="3"/>
      <c r="DBH923" s="3"/>
      <c r="DBI923" s="3"/>
      <c r="DBJ923" s="3"/>
      <c r="DBK923" s="3"/>
      <c r="DBL923" s="3"/>
      <c r="DBM923" s="3"/>
      <c r="DBN923" s="3"/>
      <c r="DBO923" s="3"/>
      <c r="DBP923" s="3"/>
      <c r="DBQ923" s="3"/>
      <c r="DBR923" s="3"/>
      <c r="DBS923" s="3"/>
      <c r="DBT923" s="3"/>
      <c r="DBU923" s="3"/>
      <c r="DBV923" s="3"/>
      <c r="DBW923" s="3"/>
      <c r="DBX923" s="3"/>
      <c r="DBY923" s="3"/>
      <c r="DBZ923" s="3"/>
      <c r="DCA923" s="3"/>
      <c r="DCB923" s="3"/>
      <c r="DCC923" s="3"/>
      <c r="DCD923" s="3"/>
      <c r="DCE923" s="3"/>
      <c r="DCF923" s="3"/>
      <c r="DCG923" s="3"/>
      <c r="DCH923" s="3"/>
      <c r="DCI923" s="3"/>
      <c r="DCJ923" s="3"/>
      <c r="DCK923" s="3"/>
      <c r="DCL923" s="3"/>
      <c r="DCM923" s="3"/>
      <c r="DCN923" s="3"/>
      <c r="DCO923" s="3"/>
      <c r="DCP923" s="3"/>
      <c r="DCQ923" s="3"/>
      <c r="DCR923" s="3"/>
      <c r="DCS923" s="3"/>
      <c r="DCT923" s="3"/>
      <c r="DCU923" s="3"/>
      <c r="DCV923" s="3"/>
      <c r="DCW923" s="3"/>
      <c r="DCX923" s="3"/>
      <c r="DCY923" s="3"/>
      <c r="DCZ923" s="3"/>
      <c r="DDA923" s="3"/>
      <c r="DDB923" s="3"/>
      <c r="DDC923" s="3"/>
      <c r="DDD923" s="3"/>
      <c r="DDE923" s="3"/>
      <c r="DDF923" s="3"/>
      <c r="DDG923" s="3"/>
      <c r="DDH923" s="3"/>
      <c r="DDI923" s="3"/>
      <c r="DDJ923" s="3"/>
      <c r="DDK923" s="3"/>
      <c r="DDL923" s="3"/>
      <c r="DDM923" s="3"/>
      <c r="DDN923" s="3"/>
      <c r="DDO923" s="3"/>
      <c r="DDP923" s="3"/>
      <c r="DDQ923" s="3"/>
      <c r="DDR923" s="3"/>
      <c r="DDS923" s="3"/>
      <c r="DDT923" s="3"/>
      <c r="DDU923" s="3"/>
      <c r="DDV923" s="3"/>
      <c r="DDW923" s="3"/>
      <c r="DDX923" s="3"/>
      <c r="DDY923" s="3"/>
      <c r="DDZ923" s="3"/>
      <c r="DEA923" s="3"/>
      <c r="DEB923" s="3"/>
      <c r="DEC923" s="3"/>
      <c r="DED923" s="3"/>
      <c r="DEE923" s="3"/>
      <c r="DEF923" s="3"/>
      <c r="DEG923" s="3"/>
      <c r="DEH923" s="3"/>
      <c r="DEI923" s="3"/>
      <c r="DEJ923" s="3"/>
      <c r="DEK923" s="3"/>
      <c r="DEL923" s="3"/>
      <c r="DEM923" s="3"/>
      <c r="DEN923" s="3"/>
      <c r="DEO923" s="3"/>
      <c r="DEP923" s="3"/>
      <c r="DEQ923" s="3"/>
      <c r="DER923" s="3"/>
      <c r="DES923" s="3"/>
      <c r="DET923" s="3"/>
      <c r="DEU923" s="3"/>
      <c r="DEV923" s="3"/>
      <c r="DEW923" s="3"/>
      <c r="DEX923" s="3"/>
      <c r="DEY923" s="3"/>
      <c r="DEZ923" s="3"/>
      <c r="DFA923" s="3"/>
      <c r="DFB923" s="3"/>
      <c r="DFC923" s="3"/>
      <c r="DFD923" s="3"/>
      <c r="DFE923" s="3"/>
      <c r="DFF923" s="3"/>
      <c r="DFG923" s="3"/>
      <c r="DFH923" s="3"/>
      <c r="DFI923" s="3"/>
      <c r="DFJ923" s="3"/>
      <c r="DFK923" s="3"/>
      <c r="DFL923" s="3"/>
      <c r="DFM923" s="3"/>
      <c r="DFN923" s="3"/>
      <c r="DFO923" s="3"/>
      <c r="DFP923" s="3"/>
      <c r="DFQ923" s="3"/>
      <c r="DFR923" s="3"/>
      <c r="DFS923" s="3"/>
      <c r="DFT923" s="3"/>
      <c r="DFU923" s="3"/>
      <c r="DFV923" s="3"/>
      <c r="DFW923" s="3"/>
      <c r="DFX923" s="3"/>
      <c r="DFY923" s="3"/>
      <c r="DFZ923" s="3"/>
      <c r="DGA923" s="3"/>
      <c r="DGB923" s="3"/>
      <c r="DGC923" s="3"/>
      <c r="DGD923" s="3"/>
      <c r="DGE923" s="3"/>
      <c r="DGF923" s="3"/>
      <c r="DGG923" s="3"/>
      <c r="DGH923" s="3"/>
      <c r="DGI923" s="3"/>
      <c r="DGJ923" s="3"/>
      <c r="DGK923" s="3"/>
      <c r="DGL923" s="3"/>
      <c r="DGM923" s="3"/>
      <c r="DGN923" s="3"/>
      <c r="DGO923" s="3"/>
      <c r="DGP923" s="3"/>
      <c r="DGQ923" s="3"/>
      <c r="DGR923" s="3"/>
      <c r="DGS923" s="3"/>
      <c r="DGT923" s="3"/>
      <c r="DGU923" s="3"/>
      <c r="DGV923" s="3"/>
      <c r="DGW923" s="3"/>
      <c r="DGX923" s="3"/>
      <c r="DGY923" s="3"/>
      <c r="DGZ923" s="3"/>
      <c r="DHA923" s="3"/>
      <c r="DHB923" s="3"/>
      <c r="DHC923" s="3"/>
      <c r="DHD923" s="3"/>
      <c r="DHE923" s="3"/>
      <c r="DHF923" s="3"/>
      <c r="DHG923" s="3"/>
      <c r="DHH923" s="3"/>
      <c r="DHI923" s="3"/>
      <c r="DHJ923" s="3"/>
      <c r="DHK923" s="3"/>
      <c r="DHL923" s="3"/>
      <c r="DHM923" s="3"/>
      <c r="DHN923" s="3"/>
      <c r="DHO923" s="3"/>
      <c r="DHP923" s="3"/>
      <c r="DHQ923" s="3"/>
      <c r="DHR923" s="3"/>
      <c r="DHS923" s="3"/>
      <c r="DHT923" s="3"/>
      <c r="DHU923" s="3"/>
      <c r="DHV923" s="3"/>
      <c r="DHW923" s="3"/>
      <c r="DHX923" s="3"/>
      <c r="DHY923" s="3"/>
      <c r="DHZ923" s="3"/>
      <c r="DIA923" s="3"/>
      <c r="DIB923" s="3"/>
      <c r="DIC923" s="3"/>
      <c r="DID923" s="3"/>
      <c r="DIE923" s="3"/>
      <c r="DIF923" s="3"/>
      <c r="DIG923" s="3"/>
      <c r="DIH923" s="3"/>
      <c r="DII923" s="3"/>
      <c r="DIJ923" s="3"/>
      <c r="DIK923" s="3"/>
      <c r="DIL923" s="3"/>
      <c r="DIM923" s="3"/>
      <c r="DIN923" s="3"/>
      <c r="DIO923" s="3"/>
      <c r="DIP923" s="3"/>
      <c r="DIQ923" s="3"/>
      <c r="DIR923" s="3"/>
      <c r="DIS923" s="3"/>
      <c r="DIT923" s="3"/>
      <c r="DIU923" s="3"/>
      <c r="DIV923" s="3"/>
      <c r="DIW923" s="3"/>
      <c r="DIX923" s="3"/>
      <c r="DIY923" s="3"/>
      <c r="DIZ923" s="3"/>
      <c r="DJA923" s="3"/>
      <c r="DJB923" s="3"/>
      <c r="DJC923" s="3"/>
      <c r="DJD923" s="3"/>
      <c r="DJE923" s="3"/>
      <c r="DJF923" s="3"/>
      <c r="DJG923" s="3"/>
      <c r="DJH923" s="3"/>
      <c r="DJI923" s="3"/>
      <c r="DJJ923" s="3"/>
      <c r="DJK923" s="3"/>
      <c r="DJL923" s="3"/>
      <c r="DJM923" s="3"/>
      <c r="DJN923" s="3"/>
      <c r="DJO923" s="3"/>
      <c r="DJP923" s="3"/>
      <c r="DJQ923" s="3"/>
      <c r="DJR923" s="3"/>
      <c r="DJS923" s="3"/>
      <c r="DJT923" s="3"/>
      <c r="DJU923" s="3"/>
      <c r="DJV923" s="3"/>
      <c r="DJW923" s="3"/>
      <c r="DJX923" s="3"/>
      <c r="DJY923" s="3"/>
      <c r="DJZ923" s="3"/>
      <c r="DKA923" s="3"/>
      <c r="DKB923" s="3"/>
      <c r="DKC923" s="3"/>
      <c r="DKD923" s="3"/>
      <c r="DKE923" s="3"/>
      <c r="DKF923" s="3"/>
      <c r="DKG923" s="3"/>
      <c r="DKH923" s="3"/>
      <c r="DKI923" s="3"/>
      <c r="DKJ923" s="3"/>
      <c r="DKK923" s="3"/>
      <c r="DKL923" s="3"/>
      <c r="DKM923" s="3"/>
      <c r="DKN923" s="3"/>
      <c r="DKO923" s="3"/>
      <c r="DKP923" s="3"/>
      <c r="DKQ923" s="3"/>
      <c r="DKR923" s="3"/>
      <c r="DKS923" s="3"/>
      <c r="DKT923" s="3"/>
      <c r="DKU923" s="3"/>
      <c r="DKV923" s="3"/>
      <c r="DKW923" s="3"/>
      <c r="DKX923" s="3"/>
      <c r="DKY923" s="3"/>
      <c r="DKZ923" s="3"/>
      <c r="DLA923" s="3"/>
      <c r="DLB923" s="3"/>
      <c r="DLC923" s="3"/>
      <c r="DLD923" s="3"/>
      <c r="DLE923" s="3"/>
      <c r="DLF923" s="3"/>
      <c r="DLG923" s="3"/>
      <c r="DLH923" s="3"/>
      <c r="DLI923" s="3"/>
      <c r="DLJ923" s="3"/>
      <c r="DLK923" s="3"/>
      <c r="DLL923" s="3"/>
      <c r="DLM923" s="3"/>
      <c r="DLN923" s="3"/>
      <c r="DLO923" s="3"/>
      <c r="DLP923" s="3"/>
      <c r="DLQ923" s="3"/>
      <c r="DLR923" s="3"/>
      <c r="DLS923" s="3"/>
      <c r="DLT923" s="3"/>
      <c r="DLU923" s="3"/>
      <c r="DLV923" s="3"/>
      <c r="DLW923" s="3"/>
      <c r="DLX923" s="3"/>
      <c r="DLY923" s="3"/>
      <c r="DLZ923" s="3"/>
      <c r="DMA923" s="3"/>
      <c r="DMB923" s="3"/>
      <c r="DMC923" s="3"/>
      <c r="DMD923" s="3"/>
      <c r="DME923" s="3"/>
      <c r="DMF923" s="3"/>
      <c r="DMG923" s="3"/>
      <c r="DMH923" s="3"/>
      <c r="DMI923" s="3"/>
      <c r="DMJ923" s="3"/>
      <c r="DMK923" s="3"/>
      <c r="DML923" s="3"/>
      <c r="DMM923" s="3"/>
      <c r="DMN923" s="3"/>
      <c r="DMO923" s="3"/>
      <c r="DMP923" s="3"/>
      <c r="DMQ923" s="3"/>
      <c r="DMR923" s="3"/>
      <c r="DMS923" s="3"/>
      <c r="DMT923" s="3"/>
      <c r="DMU923" s="3"/>
      <c r="DMV923" s="3"/>
      <c r="DMW923" s="3"/>
      <c r="DMX923" s="3"/>
      <c r="DMY923" s="3"/>
      <c r="DMZ923" s="3"/>
      <c r="DNA923" s="3"/>
      <c r="DNB923" s="3"/>
      <c r="DNC923" s="3"/>
      <c r="DND923" s="3"/>
      <c r="DNE923" s="3"/>
      <c r="DNF923" s="3"/>
      <c r="DNG923" s="3"/>
      <c r="DNH923" s="3"/>
      <c r="DNI923" s="3"/>
      <c r="DNJ923" s="3"/>
      <c r="DNK923" s="3"/>
      <c r="DNL923" s="3"/>
      <c r="DNM923" s="3"/>
      <c r="DNN923" s="3"/>
      <c r="DNO923" s="3"/>
      <c r="DNP923" s="3"/>
      <c r="DNQ923" s="3"/>
      <c r="DNR923" s="3"/>
      <c r="DNS923" s="3"/>
      <c r="DNT923" s="3"/>
      <c r="DNU923" s="3"/>
      <c r="DNV923" s="3"/>
      <c r="DNW923" s="3"/>
      <c r="DNX923" s="3"/>
      <c r="DNY923" s="3"/>
      <c r="DNZ923" s="3"/>
      <c r="DOA923" s="3"/>
      <c r="DOB923" s="3"/>
      <c r="DOC923" s="3"/>
      <c r="DOD923" s="3"/>
      <c r="DOE923" s="3"/>
      <c r="DOF923" s="3"/>
      <c r="DOG923" s="3"/>
      <c r="DOH923" s="3"/>
      <c r="DOI923" s="3"/>
      <c r="DOJ923" s="3"/>
      <c r="DOK923" s="3"/>
      <c r="DOL923" s="3"/>
      <c r="DOM923" s="3"/>
      <c r="DON923" s="3"/>
      <c r="DOO923" s="3"/>
      <c r="DOP923" s="3"/>
      <c r="DOQ923" s="3"/>
      <c r="DOR923" s="3"/>
      <c r="DOS923" s="3"/>
      <c r="DOT923" s="3"/>
      <c r="DOU923" s="3"/>
      <c r="DOV923" s="3"/>
      <c r="DOW923" s="3"/>
      <c r="DOX923" s="3"/>
      <c r="DOY923" s="3"/>
      <c r="DOZ923" s="3"/>
      <c r="DPA923" s="3"/>
      <c r="DPB923" s="3"/>
      <c r="DPC923" s="3"/>
      <c r="DPD923" s="3"/>
      <c r="DPE923" s="3"/>
      <c r="DPF923" s="3"/>
      <c r="DPG923" s="3"/>
      <c r="DPH923" s="3"/>
      <c r="DPI923" s="3"/>
      <c r="DPJ923" s="3"/>
      <c r="DPK923" s="3"/>
      <c r="DPL923" s="3"/>
      <c r="DPM923" s="3"/>
      <c r="DPN923" s="3"/>
      <c r="DPO923" s="3"/>
      <c r="DPP923" s="3"/>
      <c r="DPQ923" s="3"/>
      <c r="DPR923" s="3"/>
      <c r="DPS923" s="3"/>
      <c r="DPT923" s="3"/>
      <c r="DPU923" s="3"/>
      <c r="DPV923" s="3"/>
      <c r="DPW923" s="3"/>
      <c r="DPX923" s="3"/>
      <c r="DPY923" s="3"/>
      <c r="DPZ923" s="3"/>
      <c r="DQA923" s="3"/>
      <c r="DQB923" s="3"/>
      <c r="DQC923" s="3"/>
      <c r="DQD923" s="3"/>
      <c r="DQE923" s="3"/>
      <c r="DQF923" s="3"/>
      <c r="DQG923" s="3"/>
      <c r="DQH923" s="3"/>
      <c r="DQI923" s="3"/>
      <c r="DQJ923" s="3"/>
      <c r="DQK923" s="3"/>
      <c r="DQL923" s="3"/>
      <c r="DQM923" s="3"/>
      <c r="DQN923" s="3"/>
      <c r="DQO923" s="3"/>
      <c r="DQP923" s="3"/>
      <c r="DQQ923" s="3"/>
      <c r="DQR923" s="3"/>
      <c r="DQS923" s="3"/>
      <c r="DQT923" s="3"/>
      <c r="DQU923" s="3"/>
      <c r="DQV923" s="3"/>
      <c r="DQW923" s="3"/>
      <c r="DQX923" s="3"/>
      <c r="DQY923" s="3"/>
      <c r="DQZ923" s="3"/>
      <c r="DRA923" s="3"/>
      <c r="DRB923" s="3"/>
      <c r="DRC923" s="3"/>
      <c r="DRD923" s="3"/>
      <c r="DRE923" s="3"/>
      <c r="DRF923" s="3"/>
      <c r="DRG923" s="3"/>
      <c r="DRH923" s="3"/>
      <c r="DRI923" s="3"/>
      <c r="DRJ923" s="3"/>
      <c r="DRK923" s="3"/>
      <c r="DRL923" s="3"/>
      <c r="DRM923" s="3"/>
      <c r="DRN923" s="3"/>
      <c r="DRO923" s="3"/>
      <c r="DRP923" s="3"/>
      <c r="DRQ923" s="3"/>
      <c r="DRR923" s="3"/>
      <c r="DRS923" s="3"/>
      <c r="DRT923" s="3"/>
      <c r="DRU923" s="3"/>
      <c r="DRV923" s="3"/>
      <c r="DRW923" s="3"/>
      <c r="DRX923" s="3"/>
      <c r="DRY923" s="3"/>
      <c r="DRZ923" s="3"/>
      <c r="DSA923" s="3"/>
      <c r="DSB923" s="3"/>
      <c r="DSC923" s="3"/>
      <c r="DSD923" s="3"/>
      <c r="DSE923" s="3"/>
      <c r="DSF923" s="3"/>
      <c r="DSG923" s="3"/>
      <c r="DSH923" s="3"/>
      <c r="DSI923" s="3"/>
      <c r="DSJ923" s="3"/>
      <c r="DSK923" s="3"/>
      <c r="DSL923" s="3"/>
      <c r="DSM923" s="3"/>
      <c r="DSN923" s="3"/>
      <c r="DSO923" s="3"/>
      <c r="DSP923" s="3"/>
      <c r="DSQ923" s="3"/>
      <c r="DSR923" s="3"/>
      <c r="DSS923" s="3"/>
      <c r="DST923" s="3"/>
      <c r="DSU923" s="3"/>
      <c r="DSV923" s="3"/>
      <c r="DSW923" s="3"/>
      <c r="DSX923" s="3"/>
      <c r="DSY923" s="3"/>
      <c r="DSZ923" s="3"/>
      <c r="DTA923" s="3"/>
      <c r="DTB923" s="3"/>
      <c r="DTC923" s="3"/>
      <c r="DTD923" s="3"/>
      <c r="DTE923" s="3"/>
      <c r="DTF923" s="3"/>
      <c r="DTG923" s="3"/>
      <c r="DTH923" s="3"/>
      <c r="DTI923" s="3"/>
      <c r="DTJ923" s="3"/>
      <c r="DTK923" s="3"/>
      <c r="DTL923" s="3"/>
      <c r="DTM923" s="3"/>
      <c r="DTN923" s="3"/>
      <c r="DTO923" s="3"/>
      <c r="DTP923" s="3"/>
      <c r="DTQ923" s="3"/>
      <c r="DTR923" s="3"/>
      <c r="DTS923" s="3"/>
      <c r="DTT923" s="3"/>
      <c r="DTU923" s="3"/>
      <c r="DTV923" s="3"/>
      <c r="DTW923" s="3"/>
      <c r="DTX923" s="3"/>
      <c r="DTY923" s="3"/>
      <c r="DTZ923" s="3"/>
      <c r="DUA923" s="3"/>
      <c r="DUB923" s="3"/>
      <c r="DUC923" s="3"/>
      <c r="DUD923" s="3"/>
      <c r="DUE923" s="3"/>
      <c r="DUF923" s="3"/>
      <c r="DUG923" s="3"/>
      <c r="DUH923" s="3"/>
      <c r="DUI923" s="3"/>
      <c r="DUJ923" s="3"/>
      <c r="DUK923" s="3"/>
      <c r="DUL923" s="3"/>
      <c r="DUM923" s="3"/>
      <c r="DUN923" s="3"/>
      <c r="DUO923" s="3"/>
      <c r="DUP923" s="3"/>
      <c r="DUQ923" s="3"/>
      <c r="DUR923" s="3"/>
      <c r="DUS923" s="3"/>
      <c r="DUT923" s="3"/>
      <c r="DUU923" s="3"/>
      <c r="DUV923" s="3"/>
      <c r="DUW923" s="3"/>
      <c r="DUX923" s="3"/>
      <c r="DUY923" s="3"/>
      <c r="DUZ923" s="3"/>
      <c r="DVA923" s="3"/>
      <c r="DVB923" s="3"/>
      <c r="DVC923" s="3"/>
      <c r="DVD923" s="3"/>
      <c r="DVE923" s="3"/>
      <c r="DVF923" s="3"/>
      <c r="DVG923" s="3"/>
      <c r="DVH923" s="3"/>
      <c r="DVI923" s="3"/>
      <c r="DVJ923" s="3"/>
      <c r="DVK923" s="3"/>
      <c r="DVL923" s="3"/>
      <c r="DVM923" s="3"/>
      <c r="DVN923" s="3"/>
      <c r="DVO923" s="3"/>
      <c r="DVP923" s="3"/>
      <c r="DVQ923" s="3"/>
      <c r="DVR923" s="3"/>
      <c r="DVS923" s="3"/>
      <c r="DVT923" s="3"/>
      <c r="DVU923" s="3"/>
      <c r="DVV923" s="3"/>
      <c r="DVW923" s="3"/>
      <c r="DVX923" s="3"/>
      <c r="DVY923" s="3"/>
      <c r="DVZ923" s="3"/>
      <c r="DWA923" s="3"/>
      <c r="DWB923" s="3"/>
      <c r="DWC923" s="3"/>
      <c r="DWD923" s="3"/>
      <c r="DWE923" s="3"/>
      <c r="DWF923" s="3"/>
      <c r="DWG923" s="3"/>
      <c r="DWH923" s="3"/>
      <c r="DWI923" s="3"/>
      <c r="DWJ923" s="3"/>
      <c r="DWK923" s="3"/>
      <c r="DWL923" s="3"/>
      <c r="DWM923" s="3"/>
      <c r="DWN923" s="3"/>
      <c r="DWO923" s="3"/>
      <c r="DWP923" s="3"/>
      <c r="DWQ923" s="3"/>
      <c r="DWR923" s="3"/>
      <c r="DWS923" s="3"/>
      <c r="DWT923" s="3"/>
      <c r="DWU923" s="3"/>
      <c r="DWV923" s="3"/>
      <c r="DWW923" s="3"/>
      <c r="DWX923" s="3"/>
      <c r="DWY923" s="3"/>
      <c r="DWZ923" s="3"/>
      <c r="DXA923" s="3"/>
      <c r="DXB923" s="3"/>
      <c r="DXC923" s="3"/>
      <c r="DXD923" s="3"/>
      <c r="DXE923" s="3"/>
      <c r="DXF923" s="3"/>
      <c r="DXG923" s="3"/>
      <c r="DXH923" s="3"/>
      <c r="DXI923" s="3"/>
      <c r="DXJ923" s="3"/>
      <c r="DXK923" s="3"/>
      <c r="DXL923" s="3"/>
      <c r="DXM923" s="3"/>
      <c r="DXN923" s="3"/>
      <c r="DXO923" s="3"/>
      <c r="DXP923" s="3"/>
      <c r="DXQ923" s="3"/>
      <c r="DXR923" s="3"/>
      <c r="DXS923" s="3"/>
      <c r="DXT923" s="3"/>
      <c r="DXU923" s="3"/>
      <c r="DXV923" s="3"/>
      <c r="DXW923" s="3"/>
      <c r="DXX923" s="3"/>
      <c r="DXY923" s="3"/>
      <c r="DXZ923" s="3"/>
      <c r="DYA923" s="3"/>
      <c r="DYB923" s="3"/>
      <c r="DYC923" s="3"/>
      <c r="DYD923" s="3"/>
      <c r="DYE923" s="3"/>
      <c r="DYF923" s="3"/>
      <c r="DYG923" s="3"/>
      <c r="DYH923" s="3"/>
      <c r="DYI923" s="3"/>
      <c r="DYJ923" s="3"/>
      <c r="DYK923" s="3"/>
      <c r="DYL923" s="3"/>
      <c r="DYM923" s="3"/>
      <c r="DYN923" s="3"/>
      <c r="DYO923" s="3"/>
      <c r="DYP923" s="3"/>
      <c r="DYQ923" s="3"/>
      <c r="DYR923" s="3"/>
      <c r="DYS923" s="3"/>
      <c r="DYT923" s="3"/>
      <c r="DYU923" s="3"/>
      <c r="DYV923" s="3"/>
      <c r="DYW923" s="3"/>
      <c r="DYX923" s="3"/>
      <c r="DYY923" s="3"/>
      <c r="DYZ923" s="3"/>
      <c r="DZA923" s="3"/>
      <c r="DZB923" s="3"/>
      <c r="DZC923" s="3"/>
      <c r="DZD923" s="3"/>
      <c r="DZE923" s="3"/>
      <c r="DZF923" s="3"/>
      <c r="DZG923" s="3"/>
      <c r="DZH923" s="3"/>
      <c r="DZI923" s="3"/>
      <c r="DZJ923" s="3"/>
      <c r="DZK923" s="3"/>
      <c r="DZL923" s="3"/>
      <c r="DZM923" s="3"/>
      <c r="DZN923" s="3"/>
      <c r="DZO923" s="3"/>
      <c r="DZP923" s="3"/>
      <c r="DZQ923" s="3"/>
      <c r="DZR923" s="3"/>
      <c r="DZS923" s="3"/>
      <c r="DZT923" s="3"/>
      <c r="DZU923" s="3"/>
      <c r="DZV923" s="3"/>
      <c r="DZW923" s="3"/>
      <c r="DZX923" s="3"/>
      <c r="DZY923" s="3"/>
      <c r="DZZ923" s="3"/>
      <c r="EAA923" s="3"/>
      <c r="EAB923" s="3"/>
      <c r="EAC923" s="3"/>
      <c r="EAD923" s="3"/>
      <c r="EAE923" s="3"/>
      <c r="EAF923" s="3"/>
      <c r="EAG923" s="3"/>
      <c r="EAH923" s="3"/>
      <c r="EAI923" s="3"/>
      <c r="EAJ923" s="3"/>
      <c r="EAK923" s="3"/>
      <c r="EAL923" s="3"/>
      <c r="EAM923" s="3"/>
      <c r="EAN923" s="3"/>
      <c r="EAO923" s="3"/>
      <c r="EAP923" s="3"/>
      <c r="EAQ923" s="3"/>
      <c r="EAR923" s="3"/>
      <c r="EAS923" s="3"/>
      <c r="EAT923" s="3"/>
      <c r="EAU923" s="3"/>
      <c r="EAV923" s="3"/>
      <c r="EAW923" s="3"/>
      <c r="EAX923" s="3"/>
      <c r="EAY923" s="3"/>
      <c r="EAZ923" s="3"/>
      <c r="EBA923" s="3"/>
      <c r="EBB923" s="3"/>
      <c r="EBC923" s="3"/>
      <c r="EBD923" s="3"/>
      <c r="EBE923" s="3"/>
      <c r="EBF923" s="3"/>
      <c r="EBG923" s="3"/>
      <c r="EBH923" s="3"/>
      <c r="EBI923" s="3"/>
      <c r="EBJ923" s="3"/>
      <c r="EBK923" s="3"/>
      <c r="EBL923" s="3"/>
      <c r="EBM923" s="3"/>
      <c r="EBN923" s="3"/>
      <c r="EBO923" s="3"/>
      <c r="EBP923" s="3"/>
      <c r="EBQ923" s="3"/>
      <c r="EBR923" s="3"/>
      <c r="EBS923" s="3"/>
      <c r="EBT923" s="3"/>
      <c r="EBU923" s="3"/>
      <c r="EBV923" s="3"/>
      <c r="EBW923" s="3"/>
      <c r="EBX923" s="3"/>
      <c r="EBY923" s="3"/>
      <c r="EBZ923" s="3"/>
      <c r="ECA923" s="3"/>
      <c r="ECB923" s="3"/>
      <c r="ECC923" s="3"/>
      <c r="ECD923" s="3"/>
      <c r="ECE923" s="3"/>
      <c r="ECF923" s="3"/>
      <c r="ECG923" s="3"/>
      <c r="ECH923" s="3"/>
      <c r="ECI923" s="3"/>
      <c r="ECJ923" s="3"/>
      <c r="ECK923" s="3"/>
      <c r="ECL923" s="3"/>
      <c r="ECM923" s="3"/>
      <c r="ECN923" s="3"/>
      <c r="ECO923" s="3"/>
      <c r="ECP923" s="3"/>
      <c r="ECQ923" s="3"/>
      <c r="ECR923" s="3"/>
      <c r="ECS923" s="3"/>
      <c r="ECT923" s="3"/>
      <c r="ECU923" s="3"/>
      <c r="ECV923" s="3"/>
      <c r="ECW923" s="3"/>
      <c r="ECX923" s="3"/>
      <c r="ECY923" s="3"/>
      <c r="ECZ923" s="3"/>
      <c r="EDA923" s="3"/>
      <c r="EDB923" s="3"/>
      <c r="EDC923" s="3"/>
      <c r="EDD923" s="3"/>
      <c r="EDE923" s="3"/>
      <c r="EDF923" s="3"/>
      <c r="EDG923" s="3"/>
      <c r="EDH923" s="3"/>
      <c r="EDI923" s="3"/>
      <c r="EDJ923" s="3"/>
      <c r="EDK923" s="3"/>
      <c r="EDL923" s="3"/>
      <c r="EDM923" s="3"/>
      <c r="EDN923" s="3"/>
      <c r="EDO923" s="3"/>
      <c r="EDP923" s="3"/>
      <c r="EDQ923" s="3"/>
      <c r="EDR923" s="3"/>
      <c r="EDS923" s="3"/>
      <c r="EDT923" s="3"/>
      <c r="EDU923" s="3"/>
      <c r="EDV923" s="3"/>
      <c r="EDW923" s="3"/>
      <c r="EDX923" s="3"/>
      <c r="EDY923" s="3"/>
      <c r="EDZ923" s="3"/>
      <c r="EEA923" s="3"/>
      <c r="EEB923" s="3"/>
      <c r="EEC923" s="3"/>
      <c r="EED923" s="3"/>
      <c r="EEE923" s="3"/>
      <c r="EEF923" s="3"/>
      <c r="EEG923" s="3"/>
      <c r="EEH923" s="3"/>
      <c r="EEI923" s="3"/>
      <c r="EEJ923" s="3"/>
      <c r="EEK923" s="3"/>
      <c r="EEL923" s="3"/>
      <c r="EEM923" s="3"/>
      <c r="EEN923" s="3"/>
      <c r="EEO923" s="3"/>
      <c r="EEP923" s="3"/>
      <c r="EEQ923" s="3"/>
      <c r="EER923" s="3"/>
      <c r="EES923" s="3"/>
      <c r="EET923" s="3"/>
      <c r="EEU923" s="3"/>
      <c r="EEV923" s="3"/>
      <c r="EEW923" s="3"/>
      <c r="EEX923" s="3"/>
      <c r="EEY923" s="3"/>
      <c r="EEZ923" s="3"/>
      <c r="EFA923" s="3"/>
      <c r="EFB923" s="3"/>
      <c r="EFC923" s="3"/>
      <c r="EFD923" s="3"/>
      <c r="EFE923" s="3"/>
      <c r="EFF923" s="3"/>
      <c r="EFG923" s="3"/>
      <c r="EFH923" s="3"/>
      <c r="EFI923" s="3"/>
      <c r="EFJ923" s="3"/>
      <c r="EFK923" s="3"/>
      <c r="EFL923" s="3"/>
      <c r="EFM923" s="3"/>
      <c r="EFN923" s="3"/>
      <c r="EFO923" s="3"/>
      <c r="EFP923" s="3"/>
      <c r="EFQ923" s="3"/>
      <c r="EFR923" s="3"/>
      <c r="EFS923" s="3"/>
      <c r="EFT923" s="3"/>
      <c r="EFU923" s="3"/>
      <c r="EFV923" s="3"/>
      <c r="EFW923" s="3"/>
      <c r="EFX923" s="3"/>
      <c r="EFY923" s="3"/>
      <c r="EFZ923" s="3"/>
      <c r="EGA923" s="3"/>
      <c r="EGB923" s="3"/>
      <c r="EGC923" s="3"/>
      <c r="EGD923" s="3"/>
      <c r="EGE923" s="3"/>
      <c r="EGF923" s="3"/>
      <c r="EGG923" s="3"/>
      <c r="EGH923" s="3"/>
      <c r="EGI923" s="3"/>
      <c r="EGJ923" s="3"/>
      <c r="EGK923" s="3"/>
      <c r="EGL923" s="3"/>
      <c r="EGM923" s="3"/>
      <c r="EGN923" s="3"/>
      <c r="EGO923" s="3"/>
      <c r="EGP923" s="3"/>
      <c r="EGQ923" s="3"/>
      <c r="EGR923" s="3"/>
      <c r="EGS923" s="3"/>
      <c r="EGT923" s="3"/>
      <c r="EGU923" s="3"/>
      <c r="EGV923" s="3"/>
      <c r="EGW923" s="3"/>
      <c r="EGX923" s="3"/>
      <c r="EGY923" s="3"/>
      <c r="EGZ923" s="3"/>
      <c r="EHA923" s="3"/>
      <c r="EHB923" s="3"/>
      <c r="EHC923" s="3"/>
      <c r="EHD923" s="3"/>
      <c r="EHE923" s="3"/>
      <c r="EHF923" s="3"/>
      <c r="EHG923" s="3"/>
      <c r="EHH923" s="3"/>
      <c r="EHI923" s="3"/>
      <c r="EHJ923" s="3"/>
      <c r="EHK923" s="3"/>
      <c r="EHL923" s="3"/>
      <c r="EHM923" s="3"/>
      <c r="EHN923" s="3"/>
      <c r="EHO923" s="3"/>
      <c r="EHP923" s="3"/>
      <c r="EHQ923" s="3"/>
      <c r="EHR923" s="3"/>
      <c r="EHS923" s="3"/>
      <c r="EHT923" s="3"/>
      <c r="EHU923" s="3"/>
      <c r="EHV923" s="3"/>
      <c r="EHW923" s="3"/>
      <c r="EHX923" s="3"/>
      <c r="EHY923" s="3"/>
      <c r="EHZ923" s="3"/>
      <c r="EIA923" s="3"/>
      <c r="EIB923" s="3"/>
      <c r="EIC923" s="3"/>
      <c r="EID923" s="3"/>
      <c r="EIE923" s="3"/>
      <c r="EIF923" s="3"/>
      <c r="EIG923" s="3"/>
      <c r="EIH923" s="3"/>
      <c r="EII923" s="3"/>
      <c r="EIJ923" s="3"/>
      <c r="EIK923" s="3"/>
      <c r="EIL923" s="3"/>
      <c r="EIM923" s="3"/>
      <c r="EIN923" s="3"/>
      <c r="EIO923" s="3"/>
      <c r="EIP923" s="3"/>
      <c r="EIQ923" s="3"/>
      <c r="EIR923" s="3"/>
      <c r="EIS923" s="3"/>
      <c r="EIT923" s="3"/>
      <c r="EIU923" s="3"/>
      <c r="EIV923" s="3"/>
      <c r="EIW923" s="3"/>
      <c r="EIX923" s="3"/>
      <c r="EIY923" s="3"/>
      <c r="EIZ923" s="3"/>
      <c r="EJA923" s="3"/>
      <c r="EJB923" s="3"/>
      <c r="EJC923" s="3"/>
      <c r="EJD923" s="3"/>
      <c r="EJE923" s="3"/>
      <c r="EJF923" s="3"/>
      <c r="EJG923" s="3"/>
      <c r="EJH923" s="3"/>
      <c r="EJI923" s="3"/>
      <c r="EJJ923" s="3"/>
      <c r="EJK923" s="3"/>
      <c r="EJL923" s="3"/>
      <c r="EJM923" s="3"/>
      <c r="EJN923" s="3"/>
      <c r="EJO923" s="3"/>
      <c r="EJP923" s="3"/>
      <c r="EJQ923" s="3"/>
      <c r="EJR923" s="3"/>
      <c r="EJS923" s="3"/>
      <c r="EJT923" s="3"/>
      <c r="EJU923" s="3"/>
      <c r="EJV923" s="3"/>
      <c r="EJW923" s="3"/>
      <c r="EJX923" s="3"/>
      <c r="EJY923" s="3"/>
      <c r="EJZ923" s="3"/>
      <c r="EKA923" s="3"/>
      <c r="EKB923" s="3"/>
      <c r="EKC923" s="3"/>
      <c r="EKD923" s="3"/>
      <c r="EKE923" s="3"/>
      <c r="EKF923" s="3"/>
      <c r="EKG923" s="3"/>
      <c r="EKH923" s="3"/>
      <c r="EKI923" s="3"/>
      <c r="EKJ923" s="3"/>
      <c r="EKK923" s="3"/>
      <c r="EKL923" s="3"/>
      <c r="EKM923" s="3"/>
      <c r="EKN923" s="3"/>
      <c r="EKO923" s="3"/>
      <c r="EKP923" s="3"/>
      <c r="EKQ923" s="3"/>
      <c r="EKR923" s="3"/>
      <c r="EKS923" s="3"/>
      <c r="EKT923" s="3"/>
      <c r="EKU923" s="3"/>
      <c r="EKV923" s="3"/>
      <c r="EKW923" s="3"/>
      <c r="EKX923" s="3"/>
      <c r="EKY923" s="3"/>
      <c r="EKZ923" s="3"/>
      <c r="ELA923" s="3"/>
      <c r="ELB923" s="3"/>
      <c r="ELC923" s="3"/>
      <c r="ELD923" s="3"/>
      <c r="ELE923" s="3"/>
      <c r="ELF923" s="3"/>
      <c r="ELG923" s="3"/>
      <c r="ELH923" s="3"/>
      <c r="ELI923" s="3"/>
      <c r="ELJ923" s="3"/>
      <c r="ELK923" s="3"/>
      <c r="ELL923" s="3"/>
      <c r="ELM923" s="3"/>
      <c r="ELN923" s="3"/>
      <c r="ELO923" s="3"/>
      <c r="ELP923" s="3"/>
      <c r="ELQ923" s="3"/>
      <c r="ELR923" s="3"/>
      <c r="ELS923" s="3"/>
      <c r="ELT923" s="3"/>
      <c r="ELU923" s="3"/>
      <c r="ELV923" s="3"/>
      <c r="ELW923" s="3"/>
      <c r="ELX923" s="3"/>
      <c r="ELY923" s="3"/>
      <c r="ELZ923" s="3"/>
      <c r="EMA923" s="3"/>
      <c r="EMB923" s="3"/>
      <c r="EMC923" s="3"/>
      <c r="EMD923" s="3"/>
      <c r="EME923" s="3"/>
      <c r="EMF923" s="3"/>
      <c r="EMG923" s="3"/>
      <c r="EMH923" s="3"/>
      <c r="EMI923" s="3"/>
      <c r="EMJ923" s="3"/>
      <c r="EMK923" s="3"/>
      <c r="EML923" s="3"/>
      <c r="EMM923" s="3"/>
      <c r="EMN923" s="3"/>
      <c r="EMO923" s="3"/>
      <c r="EMP923" s="3"/>
      <c r="EMQ923" s="3"/>
      <c r="EMR923" s="3"/>
      <c r="EMS923" s="3"/>
      <c r="EMT923" s="3"/>
      <c r="EMU923" s="3"/>
      <c r="EMV923" s="3"/>
      <c r="EMW923" s="3"/>
      <c r="EMX923" s="3"/>
      <c r="EMY923" s="3"/>
      <c r="EMZ923" s="3"/>
      <c r="ENA923" s="3"/>
      <c r="ENB923" s="3"/>
      <c r="ENC923" s="3"/>
      <c r="END923" s="3"/>
      <c r="ENE923" s="3"/>
      <c r="ENF923" s="3"/>
      <c r="ENG923" s="3"/>
      <c r="ENH923" s="3"/>
      <c r="ENI923" s="3"/>
      <c r="ENJ923" s="3"/>
      <c r="ENK923" s="3"/>
      <c r="ENL923" s="3"/>
      <c r="ENM923" s="3"/>
      <c r="ENN923" s="3"/>
      <c r="ENO923" s="3"/>
      <c r="ENP923" s="3"/>
      <c r="ENQ923" s="3"/>
      <c r="ENR923" s="3"/>
      <c r="ENS923" s="3"/>
      <c r="ENT923" s="3"/>
      <c r="ENU923" s="3"/>
      <c r="ENV923" s="3"/>
      <c r="ENW923" s="3"/>
      <c r="ENX923" s="3"/>
      <c r="ENY923" s="3"/>
      <c r="ENZ923" s="3"/>
      <c r="EOA923" s="3"/>
      <c r="EOB923" s="3"/>
      <c r="EOC923" s="3"/>
      <c r="EOD923" s="3"/>
      <c r="EOE923" s="3"/>
      <c r="EOF923" s="3"/>
      <c r="EOG923" s="3"/>
      <c r="EOH923" s="3"/>
      <c r="EOI923" s="3"/>
      <c r="EOJ923" s="3"/>
      <c r="EOK923" s="3"/>
      <c r="EOL923" s="3"/>
      <c r="EOM923" s="3"/>
      <c r="EON923" s="3"/>
      <c r="EOO923" s="3"/>
      <c r="EOP923" s="3"/>
      <c r="EOQ923" s="3"/>
      <c r="EOR923" s="3"/>
      <c r="EOS923" s="3"/>
      <c r="EOT923" s="3"/>
      <c r="EOU923" s="3"/>
      <c r="EOV923" s="3"/>
      <c r="EOW923" s="3"/>
      <c r="EOX923" s="3"/>
      <c r="EOY923" s="3"/>
      <c r="EOZ923" s="3"/>
      <c r="EPA923" s="3"/>
      <c r="EPB923" s="3"/>
      <c r="EPC923" s="3"/>
      <c r="EPD923" s="3"/>
      <c r="EPE923" s="3"/>
      <c r="EPF923" s="3"/>
      <c r="EPG923" s="3"/>
      <c r="EPH923" s="3"/>
      <c r="EPI923" s="3"/>
      <c r="EPJ923" s="3"/>
      <c r="EPK923" s="3"/>
      <c r="EPL923" s="3"/>
      <c r="EPM923" s="3"/>
      <c r="EPN923" s="3"/>
      <c r="EPO923" s="3"/>
      <c r="EPP923" s="3"/>
      <c r="EPQ923" s="3"/>
      <c r="EPR923" s="3"/>
      <c r="EPS923" s="3"/>
      <c r="EPT923" s="3"/>
      <c r="EPU923" s="3"/>
      <c r="EPV923" s="3"/>
      <c r="EPW923" s="3"/>
      <c r="EPX923" s="3"/>
      <c r="EPY923" s="3"/>
      <c r="EPZ923" s="3"/>
      <c r="EQA923" s="3"/>
      <c r="EQB923" s="3"/>
      <c r="EQC923" s="3"/>
      <c r="EQD923" s="3"/>
      <c r="EQE923" s="3"/>
      <c r="EQF923" s="3"/>
      <c r="EQG923" s="3"/>
      <c r="EQH923" s="3"/>
      <c r="EQI923" s="3"/>
      <c r="EQJ923" s="3"/>
      <c r="EQK923" s="3"/>
      <c r="EQL923" s="3"/>
      <c r="EQM923" s="3"/>
      <c r="EQN923" s="3"/>
      <c r="EQO923" s="3"/>
      <c r="EQP923" s="3"/>
      <c r="EQQ923" s="3"/>
      <c r="EQR923" s="3"/>
      <c r="EQS923" s="3"/>
      <c r="EQT923" s="3"/>
      <c r="EQU923" s="3"/>
      <c r="EQV923" s="3"/>
      <c r="EQW923" s="3"/>
      <c r="EQX923" s="3"/>
      <c r="EQY923" s="3"/>
      <c r="EQZ923" s="3"/>
      <c r="ERA923" s="3"/>
      <c r="ERB923" s="3"/>
      <c r="ERC923" s="3"/>
      <c r="ERD923" s="3"/>
      <c r="ERE923" s="3"/>
      <c r="ERF923" s="3"/>
      <c r="ERG923" s="3"/>
      <c r="ERH923" s="3"/>
      <c r="ERI923" s="3"/>
      <c r="ERJ923" s="3"/>
      <c r="ERK923" s="3"/>
      <c r="ERL923" s="3"/>
      <c r="ERM923" s="3"/>
      <c r="ERN923" s="3"/>
      <c r="ERO923" s="3"/>
      <c r="ERP923" s="3"/>
      <c r="ERQ923" s="3"/>
      <c r="ERR923" s="3"/>
      <c r="ERS923" s="3"/>
      <c r="ERT923" s="3"/>
      <c r="ERU923" s="3"/>
      <c r="ERV923" s="3"/>
      <c r="ERW923" s="3"/>
      <c r="ERX923" s="3"/>
      <c r="ERY923" s="3"/>
      <c r="ERZ923" s="3"/>
      <c r="ESA923" s="3"/>
      <c r="ESB923" s="3"/>
      <c r="ESC923" s="3"/>
      <c r="ESD923" s="3"/>
      <c r="ESE923" s="3"/>
      <c r="ESF923" s="3"/>
      <c r="ESG923" s="3"/>
      <c r="ESH923" s="3"/>
      <c r="ESI923" s="3"/>
      <c r="ESJ923" s="3"/>
      <c r="ESK923" s="3"/>
      <c r="ESL923" s="3"/>
      <c r="ESM923" s="3"/>
      <c r="ESN923" s="3"/>
      <c r="ESO923" s="3"/>
      <c r="ESP923" s="3"/>
      <c r="ESQ923" s="3"/>
      <c r="ESR923" s="3"/>
      <c r="ESS923" s="3"/>
      <c r="EST923" s="3"/>
      <c r="ESU923" s="3"/>
      <c r="ESV923" s="3"/>
      <c r="ESW923" s="3"/>
      <c r="ESX923" s="3"/>
      <c r="ESY923" s="3"/>
      <c r="ESZ923" s="3"/>
      <c r="ETA923" s="3"/>
      <c r="ETB923" s="3"/>
      <c r="ETC923" s="3"/>
      <c r="ETD923" s="3"/>
      <c r="ETE923" s="3"/>
      <c r="ETF923" s="3"/>
      <c r="ETG923" s="3"/>
      <c r="ETH923" s="3"/>
      <c r="ETI923" s="3"/>
      <c r="ETJ923" s="3"/>
      <c r="ETK923" s="3"/>
      <c r="ETL923" s="3"/>
      <c r="ETM923" s="3"/>
      <c r="ETN923" s="3"/>
      <c r="ETO923" s="3"/>
      <c r="ETP923" s="3"/>
      <c r="ETQ923" s="3"/>
      <c r="ETR923" s="3"/>
      <c r="ETS923" s="3"/>
      <c r="ETT923" s="3"/>
      <c r="ETU923" s="3"/>
      <c r="ETV923" s="3"/>
      <c r="ETW923" s="3"/>
      <c r="ETX923" s="3"/>
      <c r="ETY923" s="3"/>
      <c r="ETZ923" s="3"/>
      <c r="EUA923" s="3"/>
      <c r="EUB923" s="3"/>
      <c r="EUC923" s="3"/>
      <c r="EUD923" s="3"/>
      <c r="EUE923" s="3"/>
      <c r="EUF923" s="3"/>
      <c r="EUG923" s="3"/>
      <c r="EUH923" s="3"/>
      <c r="EUI923" s="3"/>
      <c r="EUJ923" s="3"/>
      <c r="EUK923" s="3"/>
      <c r="EUL923" s="3"/>
      <c r="EUM923" s="3"/>
      <c r="EUN923" s="3"/>
      <c r="EUO923" s="3"/>
      <c r="EUP923" s="3"/>
      <c r="EUQ923" s="3"/>
      <c r="EUR923" s="3"/>
      <c r="EUS923" s="3"/>
      <c r="EUT923" s="3"/>
      <c r="EUU923" s="3"/>
      <c r="EUV923" s="3"/>
      <c r="EUW923" s="3"/>
      <c r="EUX923" s="3"/>
      <c r="EUY923" s="3"/>
      <c r="EUZ923" s="3"/>
      <c r="EVA923" s="3"/>
      <c r="EVB923" s="3"/>
      <c r="EVC923" s="3"/>
      <c r="EVD923" s="3"/>
      <c r="EVE923" s="3"/>
      <c r="EVF923" s="3"/>
      <c r="EVG923" s="3"/>
      <c r="EVH923" s="3"/>
      <c r="EVI923" s="3"/>
      <c r="EVJ923" s="3"/>
      <c r="EVK923" s="3"/>
      <c r="EVL923" s="3"/>
      <c r="EVM923" s="3"/>
      <c r="EVN923" s="3"/>
      <c r="EVO923" s="3"/>
      <c r="EVP923" s="3"/>
      <c r="EVQ923" s="3"/>
      <c r="EVR923" s="3"/>
      <c r="EVS923" s="3"/>
      <c r="EVT923" s="3"/>
      <c r="EVU923" s="3"/>
      <c r="EVV923" s="3"/>
      <c r="EVW923" s="3"/>
      <c r="EVX923" s="3"/>
      <c r="EVY923" s="3"/>
      <c r="EVZ923" s="3"/>
      <c r="EWA923" s="3"/>
      <c r="EWB923" s="3"/>
      <c r="EWC923" s="3"/>
      <c r="EWD923" s="3"/>
      <c r="EWE923" s="3"/>
      <c r="EWF923" s="3"/>
      <c r="EWG923" s="3"/>
      <c r="EWH923" s="3"/>
      <c r="EWI923" s="3"/>
      <c r="EWJ923" s="3"/>
      <c r="EWK923" s="3"/>
      <c r="EWL923" s="3"/>
      <c r="EWM923" s="3"/>
      <c r="EWN923" s="3"/>
      <c r="EWO923" s="3"/>
      <c r="EWP923" s="3"/>
      <c r="EWQ923" s="3"/>
      <c r="EWR923" s="3"/>
      <c r="EWS923" s="3"/>
      <c r="EWT923" s="3"/>
      <c r="EWU923" s="3"/>
      <c r="EWV923" s="3"/>
      <c r="EWW923" s="3"/>
      <c r="EWX923" s="3"/>
      <c r="EWY923" s="3"/>
      <c r="EWZ923" s="3"/>
      <c r="EXA923" s="3"/>
      <c r="EXB923" s="3"/>
      <c r="EXC923" s="3"/>
      <c r="EXD923" s="3"/>
      <c r="EXE923" s="3"/>
      <c r="EXF923" s="3"/>
      <c r="EXG923" s="3"/>
      <c r="EXH923" s="3"/>
      <c r="EXI923" s="3"/>
      <c r="EXJ923" s="3"/>
      <c r="EXK923" s="3"/>
      <c r="EXL923" s="3"/>
      <c r="EXM923" s="3"/>
      <c r="EXN923" s="3"/>
      <c r="EXO923" s="3"/>
      <c r="EXP923" s="3"/>
      <c r="EXQ923" s="3"/>
      <c r="EXR923" s="3"/>
      <c r="EXS923" s="3"/>
      <c r="EXT923" s="3"/>
      <c r="EXU923" s="3"/>
      <c r="EXV923" s="3"/>
      <c r="EXW923" s="3"/>
      <c r="EXX923" s="3"/>
      <c r="EXY923" s="3"/>
      <c r="EXZ923" s="3"/>
      <c r="EYA923" s="3"/>
      <c r="EYB923" s="3"/>
      <c r="EYC923" s="3"/>
      <c r="EYD923" s="3"/>
      <c r="EYE923" s="3"/>
      <c r="EYF923" s="3"/>
      <c r="EYG923" s="3"/>
      <c r="EYH923" s="3"/>
      <c r="EYI923" s="3"/>
      <c r="EYJ923" s="3"/>
      <c r="EYK923" s="3"/>
      <c r="EYL923" s="3"/>
      <c r="EYM923" s="3"/>
      <c r="EYN923" s="3"/>
      <c r="EYO923" s="3"/>
      <c r="EYP923" s="3"/>
      <c r="EYQ923" s="3"/>
      <c r="EYR923" s="3"/>
      <c r="EYS923" s="3"/>
      <c r="EYT923" s="3"/>
      <c r="EYU923" s="3"/>
      <c r="EYV923" s="3"/>
      <c r="EYW923" s="3"/>
      <c r="EYX923" s="3"/>
      <c r="EYY923" s="3"/>
      <c r="EYZ923" s="3"/>
      <c r="EZA923" s="3"/>
      <c r="EZB923" s="3"/>
      <c r="EZC923" s="3"/>
      <c r="EZD923" s="3"/>
      <c r="EZE923" s="3"/>
      <c r="EZF923" s="3"/>
      <c r="EZG923" s="3"/>
      <c r="EZH923" s="3"/>
      <c r="EZI923" s="3"/>
      <c r="EZJ923" s="3"/>
      <c r="EZK923" s="3"/>
      <c r="EZL923" s="3"/>
      <c r="EZM923" s="3"/>
      <c r="EZN923" s="3"/>
      <c r="EZO923" s="3"/>
      <c r="EZP923" s="3"/>
      <c r="EZQ923" s="3"/>
      <c r="EZR923" s="3"/>
      <c r="EZS923" s="3"/>
      <c r="EZT923" s="3"/>
      <c r="EZU923" s="3"/>
      <c r="EZV923" s="3"/>
      <c r="EZW923" s="3"/>
      <c r="EZX923" s="3"/>
      <c r="EZY923" s="3"/>
      <c r="EZZ923" s="3"/>
      <c r="FAA923" s="3"/>
      <c r="FAB923" s="3"/>
      <c r="FAC923" s="3"/>
      <c r="FAD923" s="3"/>
      <c r="FAE923" s="3"/>
      <c r="FAF923" s="3"/>
      <c r="FAG923" s="3"/>
      <c r="FAH923" s="3"/>
      <c r="FAI923" s="3"/>
      <c r="FAJ923" s="3"/>
      <c r="FAK923" s="3"/>
      <c r="FAL923" s="3"/>
      <c r="FAM923" s="3"/>
      <c r="FAN923" s="3"/>
      <c r="FAO923" s="3"/>
      <c r="FAP923" s="3"/>
      <c r="FAQ923" s="3"/>
      <c r="FAR923" s="3"/>
      <c r="FAS923" s="3"/>
      <c r="FAT923" s="3"/>
      <c r="FAU923" s="3"/>
      <c r="FAV923" s="3"/>
      <c r="FAW923" s="3"/>
      <c r="FAX923" s="3"/>
      <c r="FAY923" s="3"/>
      <c r="FAZ923" s="3"/>
      <c r="FBA923" s="3"/>
      <c r="FBB923" s="3"/>
      <c r="FBC923" s="3"/>
      <c r="FBD923" s="3"/>
      <c r="FBE923" s="3"/>
      <c r="FBF923" s="3"/>
      <c r="FBG923" s="3"/>
      <c r="FBH923" s="3"/>
      <c r="FBI923" s="3"/>
      <c r="FBJ923" s="3"/>
      <c r="FBK923" s="3"/>
      <c r="FBL923" s="3"/>
      <c r="FBM923" s="3"/>
      <c r="FBN923" s="3"/>
      <c r="FBO923" s="3"/>
      <c r="FBP923" s="3"/>
      <c r="FBQ923" s="3"/>
      <c r="FBR923" s="3"/>
      <c r="FBS923" s="3"/>
      <c r="FBT923" s="3"/>
      <c r="FBU923" s="3"/>
      <c r="FBV923" s="3"/>
      <c r="FBW923" s="3"/>
      <c r="FBX923" s="3"/>
      <c r="FBY923" s="3"/>
      <c r="FBZ923" s="3"/>
      <c r="FCA923" s="3"/>
      <c r="FCB923" s="3"/>
      <c r="FCC923" s="3"/>
      <c r="FCD923" s="3"/>
      <c r="FCE923" s="3"/>
      <c r="FCF923" s="3"/>
      <c r="FCG923" s="3"/>
      <c r="FCH923" s="3"/>
      <c r="FCI923" s="3"/>
      <c r="FCJ923" s="3"/>
      <c r="FCK923" s="3"/>
      <c r="FCL923" s="3"/>
      <c r="FCM923" s="3"/>
      <c r="FCN923" s="3"/>
      <c r="FCO923" s="3"/>
      <c r="FCP923" s="3"/>
      <c r="FCQ923" s="3"/>
      <c r="FCR923" s="3"/>
      <c r="FCS923" s="3"/>
      <c r="FCT923" s="3"/>
      <c r="FCU923" s="3"/>
      <c r="FCV923" s="3"/>
      <c r="FCW923" s="3"/>
      <c r="FCX923" s="3"/>
      <c r="FCY923" s="3"/>
      <c r="FCZ923" s="3"/>
      <c r="FDA923" s="3"/>
      <c r="FDB923" s="3"/>
      <c r="FDC923" s="3"/>
      <c r="FDD923" s="3"/>
      <c r="FDE923" s="3"/>
      <c r="FDF923" s="3"/>
      <c r="FDG923" s="3"/>
      <c r="FDH923" s="3"/>
      <c r="FDI923" s="3"/>
      <c r="FDJ923" s="3"/>
      <c r="FDK923" s="3"/>
      <c r="FDL923" s="3"/>
      <c r="FDM923" s="3"/>
      <c r="FDN923" s="3"/>
      <c r="FDO923" s="3"/>
      <c r="FDP923" s="3"/>
      <c r="FDQ923" s="3"/>
      <c r="FDR923" s="3"/>
      <c r="FDS923" s="3"/>
      <c r="FDT923" s="3"/>
      <c r="FDU923" s="3"/>
      <c r="FDV923" s="3"/>
      <c r="FDW923" s="3"/>
      <c r="FDX923" s="3"/>
      <c r="FDY923" s="3"/>
      <c r="FDZ923" s="3"/>
      <c r="FEA923" s="3"/>
      <c r="FEB923" s="3"/>
      <c r="FEC923" s="3"/>
      <c r="FED923" s="3"/>
      <c r="FEE923" s="3"/>
      <c r="FEF923" s="3"/>
      <c r="FEG923" s="3"/>
      <c r="FEH923" s="3"/>
      <c r="FEI923" s="3"/>
      <c r="FEJ923" s="3"/>
      <c r="FEK923" s="3"/>
      <c r="FEL923" s="3"/>
      <c r="FEM923" s="3"/>
      <c r="FEN923" s="3"/>
      <c r="FEO923" s="3"/>
      <c r="FEP923" s="3"/>
      <c r="FEQ923" s="3"/>
      <c r="FER923" s="3"/>
      <c r="FES923" s="3"/>
      <c r="FET923" s="3"/>
      <c r="FEU923" s="3"/>
      <c r="FEV923" s="3"/>
      <c r="FEW923" s="3"/>
      <c r="FEX923" s="3"/>
      <c r="FEY923" s="3"/>
      <c r="FEZ923" s="3"/>
      <c r="FFA923" s="3"/>
      <c r="FFB923" s="3"/>
      <c r="FFC923" s="3"/>
      <c r="FFD923" s="3"/>
      <c r="FFE923" s="3"/>
      <c r="FFF923" s="3"/>
      <c r="FFG923" s="3"/>
      <c r="FFH923" s="3"/>
      <c r="FFI923" s="3"/>
      <c r="FFJ923" s="3"/>
      <c r="FFK923" s="3"/>
      <c r="FFL923" s="3"/>
      <c r="FFM923" s="3"/>
      <c r="FFN923" s="3"/>
      <c r="FFO923" s="3"/>
      <c r="FFP923" s="3"/>
      <c r="FFQ923" s="3"/>
      <c r="FFR923" s="3"/>
      <c r="FFS923" s="3"/>
      <c r="FFT923" s="3"/>
      <c r="FFU923" s="3"/>
      <c r="FFV923" s="3"/>
      <c r="FFW923" s="3"/>
      <c r="FFX923" s="3"/>
      <c r="FFY923" s="3"/>
      <c r="FFZ923" s="3"/>
      <c r="FGA923" s="3"/>
      <c r="FGB923" s="3"/>
      <c r="FGC923" s="3"/>
      <c r="FGD923" s="3"/>
      <c r="FGE923" s="3"/>
      <c r="FGF923" s="3"/>
      <c r="FGG923" s="3"/>
      <c r="FGH923" s="3"/>
      <c r="FGI923" s="3"/>
      <c r="FGJ923" s="3"/>
      <c r="FGK923" s="3"/>
      <c r="FGL923" s="3"/>
      <c r="FGM923" s="3"/>
      <c r="FGN923" s="3"/>
      <c r="FGO923" s="3"/>
      <c r="FGP923" s="3"/>
      <c r="FGQ923" s="3"/>
      <c r="FGR923" s="3"/>
      <c r="FGS923" s="3"/>
      <c r="FGT923" s="3"/>
      <c r="FGU923" s="3"/>
      <c r="FGV923" s="3"/>
      <c r="FGW923" s="3"/>
      <c r="FGX923" s="3"/>
      <c r="FGY923" s="3"/>
      <c r="FGZ923" s="3"/>
      <c r="FHA923" s="3"/>
      <c r="FHB923" s="3"/>
      <c r="FHC923" s="3"/>
      <c r="FHD923" s="3"/>
      <c r="FHE923" s="3"/>
      <c r="FHF923" s="3"/>
      <c r="FHG923" s="3"/>
      <c r="FHH923" s="3"/>
      <c r="FHI923" s="3"/>
      <c r="FHJ923" s="3"/>
      <c r="FHK923" s="3"/>
      <c r="FHL923" s="3"/>
      <c r="FHM923" s="3"/>
      <c r="FHN923" s="3"/>
      <c r="FHO923" s="3"/>
      <c r="FHP923" s="3"/>
      <c r="FHQ923" s="3"/>
      <c r="FHR923" s="3"/>
      <c r="FHS923" s="3"/>
      <c r="FHT923" s="3"/>
      <c r="FHU923" s="3"/>
      <c r="FHV923" s="3"/>
      <c r="FHW923" s="3"/>
      <c r="FHX923" s="3"/>
      <c r="FHY923" s="3"/>
      <c r="FHZ923" s="3"/>
      <c r="FIA923" s="3"/>
      <c r="FIB923" s="3"/>
      <c r="FIC923" s="3"/>
      <c r="FID923" s="3"/>
      <c r="FIE923" s="3"/>
      <c r="FIF923" s="3"/>
      <c r="FIG923" s="3"/>
      <c r="FIH923" s="3"/>
      <c r="FII923" s="3"/>
      <c r="FIJ923" s="3"/>
      <c r="FIK923" s="3"/>
      <c r="FIL923" s="3"/>
      <c r="FIM923" s="3"/>
      <c r="FIN923" s="3"/>
      <c r="FIO923" s="3"/>
      <c r="FIP923" s="3"/>
      <c r="FIQ923" s="3"/>
      <c r="FIR923" s="3"/>
      <c r="FIS923" s="3"/>
      <c r="FIT923" s="3"/>
      <c r="FIU923" s="3"/>
      <c r="FIV923" s="3"/>
      <c r="FIW923" s="3"/>
      <c r="FIX923" s="3"/>
      <c r="FIY923" s="3"/>
      <c r="FIZ923" s="3"/>
      <c r="FJA923" s="3"/>
      <c r="FJB923" s="3"/>
      <c r="FJC923" s="3"/>
      <c r="FJD923" s="3"/>
      <c r="FJE923" s="3"/>
      <c r="FJF923" s="3"/>
      <c r="FJG923" s="3"/>
      <c r="FJH923" s="3"/>
      <c r="FJI923" s="3"/>
      <c r="FJJ923" s="3"/>
      <c r="FJK923" s="3"/>
      <c r="FJL923" s="3"/>
      <c r="FJM923" s="3"/>
      <c r="FJN923" s="3"/>
      <c r="FJO923" s="3"/>
      <c r="FJP923" s="3"/>
      <c r="FJQ923" s="3"/>
      <c r="FJR923" s="3"/>
      <c r="FJS923" s="3"/>
      <c r="FJT923" s="3"/>
      <c r="FJU923" s="3"/>
      <c r="FJV923" s="3"/>
      <c r="FJW923" s="3"/>
      <c r="FJX923" s="3"/>
      <c r="FJY923" s="3"/>
      <c r="FJZ923" s="3"/>
      <c r="FKA923" s="3"/>
      <c r="FKB923" s="3"/>
      <c r="FKC923" s="3"/>
      <c r="FKD923" s="3"/>
      <c r="FKE923" s="3"/>
      <c r="FKF923" s="3"/>
      <c r="FKG923" s="3"/>
      <c r="FKH923" s="3"/>
      <c r="FKI923" s="3"/>
      <c r="FKJ923" s="3"/>
      <c r="FKK923" s="3"/>
      <c r="FKL923" s="3"/>
      <c r="FKM923" s="3"/>
      <c r="FKN923" s="3"/>
      <c r="FKO923" s="3"/>
      <c r="FKP923" s="3"/>
      <c r="FKQ923" s="3"/>
      <c r="FKR923" s="3"/>
      <c r="FKS923" s="3"/>
      <c r="FKT923" s="3"/>
      <c r="FKU923" s="3"/>
      <c r="FKV923" s="3"/>
      <c r="FKW923" s="3"/>
      <c r="FKX923" s="3"/>
      <c r="FKY923" s="3"/>
      <c r="FKZ923" s="3"/>
      <c r="FLA923" s="3"/>
      <c r="FLB923" s="3"/>
      <c r="FLC923" s="3"/>
      <c r="FLD923" s="3"/>
      <c r="FLE923" s="3"/>
      <c r="FLF923" s="3"/>
      <c r="FLG923" s="3"/>
      <c r="FLH923" s="3"/>
      <c r="FLI923" s="3"/>
      <c r="FLJ923" s="3"/>
      <c r="FLK923" s="3"/>
      <c r="FLL923" s="3"/>
      <c r="FLM923" s="3"/>
      <c r="FLN923" s="3"/>
      <c r="FLO923" s="3"/>
      <c r="FLP923" s="3"/>
      <c r="FLQ923" s="3"/>
      <c r="FLR923" s="3"/>
      <c r="FLS923" s="3"/>
      <c r="FLT923" s="3"/>
      <c r="FLU923" s="3"/>
      <c r="FLV923" s="3"/>
      <c r="FLW923" s="3"/>
      <c r="FLX923" s="3"/>
      <c r="FLY923" s="3"/>
      <c r="FLZ923" s="3"/>
      <c r="FMA923" s="3"/>
      <c r="FMB923" s="3"/>
      <c r="FMC923" s="3"/>
      <c r="FMD923" s="3"/>
      <c r="FME923" s="3"/>
      <c r="FMF923" s="3"/>
      <c r="FMG923" s="3"/>
      <c r="FMH923" s="3"/>
      <c r="FMI923" s="3"/>
      <c r="FMJ923" s="3"/>
      <c r="FMK923" s="3"/>
      <c r="FML923" s="3"/>
      <c r="FMM923" s="3"/>
      <c r="FMN923" s="3"/>
      <c r="FMO923" s="3"/>
      <c r="FMP923" s="3"/>
      <c r="FMQ923" s="3"/>
      <c r="FMR923" s="3"/>
      <c r="FMS923" s="3"/>
      <c r="FMT923" s="3"/>
      <c r="FMU923" s="3"/>
      <c r="FMV923" s="3"/>
      <c r="FMW923" s="3"/>
      <c r="FMX923" s="3"/>
      <c r="FMY923" s="3"/>
      <c r="FMZ923" s="3"/>
      <c r="FNA923" s="3"/>
      <c r="FNB923" s="3"/>
      <c r="FNC923" s="3"/>
      <c r="FND923" s="3"/>
      <c r="FNE923" s="3"/>
      <c r="FNF923" s="3"/>
      <c r="FNG923" s="3"/>
      <c r="FNH923" s="3"/>
      <c r="FNI923" s="3"/>
      <c r="FNJ923" s="3"/>
      <c r="FNK923" s="3"/>
      <c r="FNL923" s="3"/>
      <c r="FNM923" s="3"/>
      <c r="FNN923" s="3"/>
      <c r="FNO923" s="3"/>
      <c r="FNP923" s="3"/>
      <c r="FNQ923" s="3"/>
      <c r="FNR923" s="3"/>
      <c r="FNS923" s="3"/>
      <c r="FNT923" s="3"/>
      <c r="FNU923" s="3"/>
      <c r="FNV923" s="3"/>
      <c r="FNW923" s="3"/>
      <c r="FNX923" s="3"/>
      <c r="FNY923" s="3"/>
      <c r="FNZ923" s="3"/>
      <c r="FOA923" s="3"/>
      <c r="FOB923" s="3"/>
      <c r="FOC923" s="3"/>
      <c r="FOD923" s="3"/>
      <c r="FOE923" s="3"/>
      <c r="FOF923" s="3"/>
      <c r="FOG923" s="3"/>
      <c r="FOH923" s="3"/>
      <c r="FOI923" s="3"/>
      <c r="FOJ923" s="3"/>
      <c r="FOK923" s="3"/>
      <c r="FOL923" s="3"/>
      <c r="FOM923" s="3"/>
      <c r="FON923" s="3"/>
      <c r="FOO923" s="3"/>
      <c r="FOP923" s="3"/>
      <c r="FOQ923" s="3"/>
      <c r="FOR923" s="3"/>
      <c r="FOS923" s="3"/>
      <c r="FOT923" s="3"/>
      <c r="FOU923" s="3"/>
      <c r="FOV923" s="3"/>
      <c r="FOW923" s="3"/>
      <c r="FOX923" s="3"/>
      <c r="FOY923" s="3"/>
      <c r="FOZ923" s="3"/>
      <c r="FPA923" s="3"/>
      <c r="FPB923" s="3"/>
      <c r="FPC923" s="3"/>
      <c r="FPD923" s="3"/>
      <c r="FPE923" s="3"/>
      <c r="FPF923" s="3"/>
      <c r="FPG923" s="3"/>
      <c r="FPH923" s="3"/>
      <c r="FPI923" s="3"/>
      <c r="FPJ923" s="3"/>
      <c r="FPK923" s="3"/>
      <c r="FPL923" s="3"/>
      <c r="FPM923" s="3"/>
      <c r="FPN923" s="3"/>
      <c r="FPO923" s="3"/>
      <c r="FPP923" s="3"/>
      <c r="FPQ923" s="3"/>
      <c r="FPR923" s="3"/>
      <c r="FPS923" s="3"/>
      <c r="FPT923" s="3"/>
      <c r="FPU923" s="3"/>
      <c r="FPV923" s="3"/>
      <c r="FPW923" s="3"/>
      <c r="FPX923" s="3"/>
      <c r="FPY923" s="3"/>
      <c r="FPZ923" s="3"/>
      <c r="FQA923" s="3"/>
      <c r="FQB923" s="3"/>
      <c r="FQC923" s="3"/>
      <c r="FQD923" s="3"/>
      <c r="FQE923" s="3"/>
      <c r="FQF923" s="3"/>
      <c r="FQG923" s="3"/>
      <c r="FQH923" s="3"/>
      <c r="FQI923" s="3"/>
      <c r="FQJ923" s="3"/>
      <c r="FQK923" s="3"/>
      <c r="FQL923" s="3"/>
      <c r="FQM923" s="3"/>
      <c r="FQN923" s="3"/>
      <c r="FQO923" s="3"/>
      <c r="FQP923" s="3"/>
      <c r="FQQ923" s="3"/>
      <c r="FQR923" s="3"/>
      <c r="FQS923" s="3"/>
      <c r="FQT923" s="3"/>
      <c r="FQU923" s="3"/>
      <c r="FQV923" s="3"/>
      <c r="FQW923" s="3"/>
      <c r="FQX923" s="3"/>
      <c r="FQY923" s="3"/>
      <c r="FQZ923" s="3"/>
      <c r="FRA923" s="3"/>
      <c r="FRB923" s="3"/>
      <c r="FRC923" s="3"/>
      <c r="FRD923" s="3"/>
      <c r="FRE923" s="3"/>
      <c r="FRF923" s="3"/>
      <c r="FRG923" s="3"/>
      <c r="FRH923" s="3"/>
      <c r="FRI923" s="3"/>
      <c r="FRJ923" s="3"/>
      <c r="FRK923" s="3"/>
      <c r="FRL923" s="3"/>
      <c r="FRM923" s="3"/>
      <c r="FRN923" s="3"/>
      <c r="FRO923" s="3"/>
      <c r="FRP923" s="3"/>
      <c r="FRQ923" s="3"/>
      <c r="FRR923" s="3"/>
      <c r="FRS923" s="3"/>
      <c r="FRT923" s="3"/>
      <c r="FRU923" s="3"/>
      <c r="FRV923" s="3"/>
      <c r="FRW923" s="3"/>
      <c r="FRX923" s="3"/>
      <c r="FRY923" s="3"/>
      <c r="FRZ923" s="3"/>
      <c r="FSA923" s="3"/>
      <c r="FSB923" s="3"/>
      <c r="FSC923" s="3"/>
      <c r="FSD923" s="3"/>
      <c r="FSE923" s="3"/>
      <c r="FSF923" s="3"/>
      <c r="FSG923" s="3"/>
      <c r="FSH923" s="3"/>
      <c r="FSI923" s="3"/>
      <c r="FSJ923" s="3"/>
      <c r="FSK923" s="3"/>
      <c r="FSL923" s="3"/>
      <c r="FSM923" s="3"/>
      <c r="FSN923" s="3"/>
      <c r="FSO923" s="3"/>
      <c r="FSP923" s="3"/>
      <c r="FSQ923" s="3"/>
      <c r="FSR923" s="3"/>
      <c r="FSS923" s="3"/>
      <c r="FST923" s="3"/>
      <c r="FSU923" s="3"/>
      <c r="FSV923" s="3"/>
      <c r="FSW923" s="3"/>
      <c r="FSX923" s="3"/>
      <c r="FSY923" s="3"/>
      <c r="FSZ923" s="3"/>
      <c r="FTA923" s="3"/>
      <c r="FTB923" s="3"/>
      <c r="FTC923" s="3"/>
      <c r="FTD923" s="3"/>
      <c r="FTE923" s="3"/>
      <c r="FTF923" s="3"/>
      <c r="FTG923" s="3"/>
      <c r="FTH923" s="3"/>
      <c r="FTI923" s="3"/>
      <c r="FTJ923" s="3"/>
      <c r="FTK923" s="3"/>
      <c r="FTL923" s="3"/>
      <c r="FTM923" s="3"/>
      <c r="FTN923" s="3"/>
      <c r="FTO923" s="3"/>
      <c r="FTP923" s="3"/>
      <c r="FTQ923" s="3"/>
      <c r="FTR923" s="3"/>
      <c r="FTS923" s="3"/>
      <c r="FTT923" s="3"/>
      <c r="FTU923" s="3"/>
      <c r="FTV923" s="3"/>
      <c r="FTW923" s="3"/>
      <c r="FTX923" s="3"/>
      <c r="FTY923" s="3"/>
      <c r="FTZ923" s="3"/>
      <c r="FUA923" s="3"/>
      <c r="FUB923" s="3"/>
      <c r="FUC923" s="3"/>
      <c r="FUD923" s="3"/>
      <c r="FUE923" s="3"/>
      <c r="FUF923" s="3"/>
      <c r="FUG923" s="3"/>
      <c r="FUH923" s="3"/>
      <c r="FUI923" s="3"/>
      <c r="FUJ923" s="3"/>
      <c r="FUK923" s="3"/>
      <c r="FUL923" s="3"/>
      <c r="FUM923" s="3"/>
      <c r="FUN923" s="3"/>
      <c r="FUO923" s="3"/>
      <c r="FUP923" s="3"/>
      <c r="FUQ923" s="3"/>
      <c r="FUR923" s="3"/>
      <c r="FUS923" s="3"/>
      <c r="FUT923" s="3"/>
      <c r="FUU923" s="3"/>
      <c r="FUV923" s="3"/>
      <c r="FUW923" s="3"/>
      <c r="FUX923" s="3"/>
      <c r="FUY923" s="3"/>
      <c r="FUZ923" s="3"/>
      <c r="FVA923" s="3"/>
      <c r="FVB923" s="3"/>
      <c r="FVC923" s="3"/>
      <c r="FVD923" s="3"/>
      <c r="FVE923" s="3"/>
      <c r="FVF923" s="3"/>
      <c r="FVG923" s="3"/>
      <c r="FVH923" s="3"/>
      <c r="FVI923" s="3"/>
      <c r="FVJ923" s="3"/>
      <c r="FVK923" s="3"/>
      <c r="FVL923" s="3"/>
      <c r="FVM923" s="3"/>
      <c r="FVN923" s="3"/>
      <c r="FVO923" s="3"/>
      <c r="FVP923" s="3"/>
      <c r="FVQ923" s="3"/>
      <c r="FVR923" s="3"/>
      <c r="FVS923" s="3"/>
      <c r="FVT923" s="3"/>
      <c r="FVU923" s="3"/>
      <c r="FVV923" s="3"/>
      <c r="FVW923" s="3"/>
      <c r="FVX923" s="3"/>
      <c r="FVY923" s="3"/>
      <c r="FVZ923" s="3"/>
      <c r="FWA923" s="3"/>
      <c r="FWB923" s="3"/>
      <c r="FWC923" s="3"/>
      <c r="FWD923" s="3"/>
      <c r="FWE923" s="3"/>
      <c r="FWF923" s="3"/>
      <c r="FWG923" s="3"/>
      <c r="FWH923" s="3"/>
      <c r="FWI923" s="3"/>
      <c r="FWJ923" s="3"/>
      <c r="FWK923" s="3"/>
      <c r="FWL923" s="3"/>
      <c r="FWM923" s="3"/>
      <c r="FWN923" s="3"/>
      <c r="FWO923" s="3"/>
      <c r="FWP923" s="3"/>
      <c r="FWQ923" s="3"/>
      <c r="FWR923" s="3"/>
      <c r="FWS923" s="3"/>
      <c r="FWT923" s="3"/>
      <c r="FWU923" s="3"/>
      <c r="FWV923" s="3"/>
      <c r="FWW923" s="3"/>
      <c r="FWX923" s="3"/>
      <c r="FWY923" s="3"/>
      <c r="FWZ923" s="3"/>
      <c r="FXA923" s="3"/>
      <c r="FXB923" s="3"/>
      <c r="FXC923" s="3"/>
      <c r="FXD923" s="3"/>
      <c r="FXE923" s="3"/>
      <c r="FXF923" s="3"/>
      <c r="FXG923" s="3"/>
      <c r="FXH923" s="3"/>
      <c r="FXI923" s="3"/>
      <c r="FXJ923" s="3"/>
      <c r="FXK923" s="3"/>
      <c r="FXL923" s="3"/>
      <c r="FXM923" s="3"/>
      <c r="FXN923" s="3"/>
      <c r="FXO923" s="3"/>
      <c r="FXP923" s="3"/>
      <c r="FXQ923" s="3"/>
      <c r="FXR923" s="3"/>
      <c r="FXS923" s="3"/>
      <c r="FXT923" s="3"/>
      <c r="FXU923" s="3"/>
      <c r="FXV923" s="3"/>
      <c r="FXW923" s="3"/>
      <c r="FXX923" s="3"/>
      <c r="FXY923" s="3"/>
      <c r="FXZ923" s="3"/>
      <c r="FYA923" s="3"/>
      <c r="FYB923" s="3"/>
      <c r="FYC923" s="3"/>
      <c r="FYD923" s="3"/>
      <c r="FYE923" s="3"/>
      <c r="FYF923" s="3"/>
      <c r="FYG923" s="3"/>
      <c r="FYH923" s="3"/>
      <c r="FYI923" s="3"/>
      <c r="FYJ923" s="3"/>
      <c r="FYK923" s="3"/>
      <c r="FYL923" s="3"/>
      <c r="FYM923" s="3"/>
      <c r="FYN923" s="3"/>
      <c r="FYO923" s="3"/>
      <c r="FYP923" s="3"/>
      <c r="FYQ923" s="3"/>
      <c r="FYR923" s="3"/>
      <c r="FYS923" s="3"/>
      <c r="FYT923" s="3"/>
      <c r="FYU923" s="3"/>
      <c r="FYV923" s="3"/>
      <c r="FYW923" s="3"/>
      <c r="FYX923" s="3"/>
      <c r="FYY923" s="3"/>
      <c r="FYZ923" s="3"/>
      <c r="FZA923" s="3"/>
      <c r="FZB923" s="3"/>
      <c r="FZC923" s="3"/>
      <c r="FZD923" s="3"/>
      <c r="FZE923" s="3"/>
      <c r="FZF923" s="3"/>
      <c r="FZG923" s="3"/>
      <c r="FZH923" s="3"/>
      <c r="FZI923" s="3"/>
      <c r="FZJ923" s="3"/>
      <c r="FZK923" s="3"/>
      <c r="FZL923" s="3"/>
      <c r="FZM923" s="3"/>
      <c r="FZN923" s="3"/>
      <c r="FZO923" s="3"/>
      <c r="FZP923" s="3"/>
      <c r="FZQ923" s="3"/>
      <c r="FZR923" s="3"/>
      <c r="FZS923" s="3"/>
      <c r="FZT923" s="3"/>
      <c r="FZU923" s="3"/>
      <c r="FZV923" s="3"/>
      <c r="FZW923" s="3"/>
      <c r="FZX923" s="3"/>
      <c r="FZY923" s="3"/>
      <c r="FZZ923" s="3"/>
      <c r="GAA923" s="3"/>
      <c r="GAB923" s="3"/>
      <c r="GAC923" s="3"/>
      <c r="GAD923" s="3"/>
      <c r="GAE923" s="3"/>
      <c r="GAF923" s="3"/>
      <c r="GAG923" s="3"/>
      <c r="GAH923" s="3"/>
      <c r="GAI923" s="3"/>
      <c r="GAJ923" s="3"/>
      <c r="GAK923" s="3"/>
      <c r="GAL923" s="3"/>
      <c r="GAM923" s="3"/>
      <c r="GAN923" s="3"/>
      <c r="GAO923" s="3"/>
      <c r="GAP923" s="3"/>
      <c r="GAQ923" s="3"/>
      <c r="GAR923" s="3"/>
      <c r="GAS923" s="3"/>
      <c r="GAT923" s="3"/>
      <c r="GAU923" s="3"/>
      <c r="GAV923" s="3"/>
      <c r="GAW923" s="3"/>
      <c r="GAX923" s="3"/>
      <c r="GAY923" s="3"/>
      <c r="GAZ923" s="3"/>
      <c r="GBA923" s="3"/>
      <c r="GBB923" s="3"/>
      <c r="GBC923" s="3"/>
      <c r="GBD923" s="3"/>
      <c r="GBE923" s="3"/>
      <c r="GBF923" s="3"/>
      <c r="GBG923" s="3"/>
      <c r="GBH923" s="3"/>
      <c r="GBI923" s="3"/>
      <c r="GBJ923" s="3"/>
      <c r="GBK923" s="3"/>
      <c r="GBL923" s="3"/>
      <c r="GBM923" s="3"/>
      <c r="GBN923" s="3"/>
      <c r="GBO923" s="3"/>
      <c r="GBP923" s="3"/>
      <c r="GBQ923" s="3"/>
      <c r="GBR923" s="3"/>
      <c r="GBS923" s="3"/>
      <c r="GBT923" s="3"/>
      <c r="GBU923" s="3"/>
      <c r="GBV923" s="3"/>
      <c r="GBW923" s="3"/>
      <c r="GBX923" s="3"/>
      <c r="GBY923" s="3"/>
      <c r="GBZ923" s="3"/>
      <c r="GCA923" s="3"/>
      <c r="GCB923" s="3"/>
      <c r="GCC923" s="3"/>
      <c r="GCD923" s="3"/>
      <c r="GCE923" s="3"/>
      <c r="GCF923" s="3"/>
      <c r="GCG923" s="3"/>
      <c r="GCH923" s="3"/>
      <c r="GCI923" s="3"/>
      <c r="GCJ923" s="3"/>
      <c r="GCK923" s="3"/>
      <c r="GCL923" s="3"/>
      <c r="GCM923" s="3"/>
      <c r="GCN923" s="3"/>
      <c r="GCO923" s="3"/>
      <c r="GCP923" s="3"/>
      <c r="GCQ923" s="3"/>
      <c r="GCR923" s="3"/>
      <c r="GCS923" s="3"/>
      <c r="GCT923" s="3"/>
      <c r="GCU923" s="3"/>
      <c r="GCV923" s="3"/>
      <c r="GCW923" s="3"/>
      <c r="GCX923" s="3"/>
      <c r="GCY923" s="3"/>
      <c r="GCZ923" s="3"/>
      <c r="GDA923" s="3"/>
      <c r="GDB923" s="3"/>
      <c r="GDC923" s="3"/>
      <c r="GDD923" s="3"/>
      <c r="GDE923" s="3"/>
      <c r="GDF923" s="3"/>
      <c r="GDG923" s="3"/>
      <c r="GDH923" s="3"/>
      <c r="GDI923" s="3"/>
      <c r="GDJ923" s="3"/>
      <c r="GDK923" s="3"/>
      <c r="GDL923" s="3"/>
      <c r="GDM923" s="3"/>
      <c r="GDN923" s="3"/>
      <c r="GDO923" s="3"/>
      <c r="GDP923" s="3"/>
      <c r="GDQ923" s="3"/>
      <c r="GDR923" s="3"/>
      <c r="GDS923" s="3"/>
      <c r="GDT923" s="3"/>
      <c r="GDU923" s="3"/>
      <c r="GDV923" s="3"/>
      <c r="GDW923" s="3"/>
      <c r="GDX923" s="3"/>
      <c r="GDY923" s="3"/>
      <c r="GDZ923" s="3"/>
      <c r="GEA923" s="3"/>
      <c r="GEB923" s="3"/>
      <c r="GEC923" s="3"/>
      <c r="GED923" s="3"/>
      <c r="GEE923" s="3"/>
      <c r="GEF923" s="3"/>
      <c r="GEG923" s="3"/>
      <c r="GEH923" s="3"/>
      <c r="GEI923" s="3"/>
      <c r="GEJ923" s="3"/>
      <c r="GEK923" s="3"/>
      <c r="GEL923" s="3"/>
      <c r="GEM923" s="3"/>
      <c r="GEN923" s="3"/>
      <c r="GEO923" s="3"/>
      <c r="GEP923" s="3"/>
      <c r="GEQ923" s="3"/>
      <c r="GER923" s="3"/>
      <c r="GES923" s="3"/>
      <c r="GET923" s="3"/>
      <c r="GEU923" s="3"/>
      <c r="GEV923" s="3"/>
      <c r="GEW923" s="3"/>
      <c r="GEX923" s="3"/>
      <c r="GEY923" s="3"/>
      <c r="GEZ923" s="3"/>
      <c r="GFA923" s="3"/>
      <c r="GFB923" s="3"/>
      <c r="GFC923" s="3"/>
      <c r="GFD923" s="3"/>
      <c r="GFE923" s="3"/>
      <c r="GFF923" s="3"/>
      <c r="GFG923" s="3"/>
      <c r="GFH923" s="3"/>
      <c r="GFI923" s="3"/>
      <c r="GFJ923" s="3"/>
      <c r="GFK923" s="3"/>
      <c r="GFL923" s="3"/>
      <c r="GFM923" s="3"/>
      <c r="GFN923" s="3"/>
      <c r="GFO923" s="3"/>
      <c r="GFP923" s="3"/>
      <c r="GFQ923" s="3"/>
      <c r="GFR923" s="3"/>
      <c r="GFS923" s="3"/>
      <c r="GFT923" s="3"/>
      <c r="GFU923" s="3"/>
      <c r="GFV923" s="3"/>
      <c r="GFW923" s="3"/>
      <c r="GFX923" s="3"/>
      <c r="GFY923" s="3"/>
      <c r="GFZ923" s="3"/>
      <c r="GGA923" s="3"/>
      <c r="GGB923" s="3"/>
      <c r="GGC923" s="3"/>
      <c r="GGD923" s="3"/>
      <c r="GGE923" s="3"/>
      <c r="GGF923" s="3"/>
      <c r="GGG923" s="3"/>
      <c r="GGH923" s="3"/>
      <c r="GGI923" s="3"/>
      <c r="GGJ923" s="3"/>
      <c r="GGK923" s="3"/>
      <c r="GGL923" s="3"/>
      <c r="GGM923" s="3"/>
      <c r="GGN923" s="3"/>
      <c r="GGO923" s="3"/>
      <c r="GGP923" s="3"/>
      <c r="GGQ923" s="3"/>
      <c r="GGR923" s="3"/>
      <c r="GGS923" s="3"/>
      <c r="GGT923" s="3"/>
      <c r="GGU923" s="3"/>
      <c r="GGV923" s="3"/>
      <c r="GGW923" s="3"/>
      <c r="GGX923" s="3"/>
      <c r="GGY923" s="3"/>
      <c r="GGZ923" s="3"/>
      <c r="GHA923" s="3"/>
      <c r="GHB923" s="3"/>
      <c r="GHC923" s="3"/>
      <c r="GHD923" s="3"/>
      <c r="GHE923" s="3"/>
      <c r="GHF923" s="3"/>
      <c r="GHG923" s="3"/>
      <c r="GHH923" s="3"/>
      <c r="GHI923" s="3"/>
      <c r="GHJ923" s="3"/>
      <c r="GHK923" s="3"/>
      <c r="GHL923" s="3"/>
      <c r="GHM923" s="3"/>
      <c r="GHN923" s="3"/>
      <c r="GHO923" s="3"/>
      <c r="GHP923" s="3"/>
      <c r="GHQ923" s="3"/>
      <c r="GHR923" s="3"/>
      <c r="GHS923" s="3"/>
      <c r="GHT923" s="3"/>
      <c r="GHU923" s="3"/>
      <c r="GHV923" s="3"/>
      <c r="GHW923" s="3"/>
      <c r="GHX923" s="3"/>
      <c r="GHY923" s="3"/>
      <c r="GHZ923" s="3"/>
      <c r="GIA923" s="3"/>
      <c r="GIB923" s="3"/>
      <c r="GIC923" s="3"/>
      <c r="GID923" s="3"/>
      <c r="GIE923" s="3"/>
      <c r="GIF923" s="3"/>
      <c r="GIG923" s="3"/>
      <c r="GIH923" s="3"/>
      <c r="GII923" s="3"/>
      <c r="GIJ923" s="3"/>
      <c r="GIK923" s="3"/>
      <c r="GIL923" s="3"/>
      <c r="GIM923" s="3"/>
      <c r="GIN923" s="3"/>
      <c r="GIO923" s="3"/>
      <c r="GIP923" s="3"/>
      <c r="GIQ923" s="3"/>
      <c r="GIR923" s="3"/>
      <c r="GIS923" s="3"/>
      <c r="GIT923" s="3"/>
      <c r="GIU923" s="3"/>
      <c r="GIV923" s="3"/>
      <c r="GIW923" s="3"/>
      <c r="GIX923" s="3"/>
      <c r="GIY923" s="3"/>
      <c r="GIZ923" s="3"/>
      <c r="GJA923" s="3"/>
      <c r="GJB923" s="3"/>
      <c r="GJC923" s="3"/>
      <c r="GJD923" s="3"/>
      <c r="GJE923" s="3"/>
      <c r="GJF923" s="3"/>
      <c r="GJG923" s="3"/>
      <c r="GJH923" s="3"/>
      <c r="GJI923" s="3"/>
      <c r="GJJ923" s="3"/>
      <c r="GJK923" s="3"/>
      <c r="GJL923" s="3"/>
      <c r="GJM923" s="3"/>
      <c r="GJN923" s="3"/>
      <c r="GJO923" s="3"/>
      <c r="GJP923" s="3"/>
      <c r="GJQ923" s="3"/>
      <c r="GJR923" s="3"/>
      <c r="GJS923" s="3"/>
      <c r="GJT923" s="3"/>
      <c r="GJU923" s="3"/>
      <c r="GJV923" s="3"/>
      <c r="GJW923" s="3"/>
      <c r="GJX923" s="3"/>
      <c r="GJY923" s="3"/>
      <c r="GJZ923" s="3"/>
      <c r="GKA923" s="3"/>
      <c r="GKB923" s="3"/>
      <c r="GKC923" s="3"/>
      <c r="GKD923" s="3"/>
      <c r="GKE923" s="3"/>
      <c r="GKF923" s="3"/>
      <c r="GKG923" s="3"/>
      <c r="GKH923" s="3"/>
      <c r="GKI923" s="3"/>
      <c r="GKJ923" s="3"/>
      <c r="GKK923" s="3"/>
      <c r="GKL923" s="3"/>
      <c r="GKM923" s="3"/>
      <c r="GKN923" s="3"/>
      <c r="GKO923" s="3"/>
      <c r="GKP923" s="3"/>
      <c r="GKQ923" s="3"/>
      <c r="GKR923" s="3"/>
      <c r="GKS923" s="3"/>
      <c r="GKT923" s="3"/>
      <c r="GKU923" s="3"/>
      <c r="GKV923" s="3"/>
      <c r="GKW923" s="3"/>
      <c r="GKX923" s="3"/>
      <c r="GKY923" s="3"/>
      <c r="GKZ923" s="3"/>
      <c r="GLA923" s="3"/>
      <c r="GLB923" s="3"/>
      <c r="GLC923" s="3"/>
      <c r="GLD923" s="3"/>
      <c r="GLE923" s="3"/>
      <c r="GLF923" s="3"/>
      <c r="GLG923" s="3"/>
      <c r="GLH923" s="3"/>
      <c r="GLI923" s="3"/>
      <c r="GLJ923" s="3"/>
      <c r="GLK923" s="3"/>
      <c r="GLL923" s="3"/>
      <c r="GLM923" s="3"/>
      <c r="GLN923" s="3"/>
      <c r="GLO923" s="3"/>
      <c r="GLP923" s="3"/>
      <c r="GLQ923" s="3"/>
      <c r="GLR923" s="3"/>
      <c r="GLS923" s="3"/>
      <c r="GLT923" s="3"/>
      <c r="GLU923" s="3"/>
      <c r="GLV923" s="3"/>
      <c r="GLW923" s="3"/>
      <c r="GLX923" s="3"/>
      <c r="GLY923" s="3"/>
      <c r="GLZ923" s="3"/>
      <c r="GMA923" s="3"/>
      <c r="GMB923" s="3"/>
      <c r="GMC923" s="3"/>
      <c r="GMD923" s="3"/>
      <c r="GME923" s="3"/>
      <c r="GMF923" s="3"/>
      <c r="GMG923" s="3"/>
      <c r="GMH923" s="3"/>
      <c r="GMI923" s="3"/>
      <c r="GMJ923" s="3"/>
      <c r="GMK923" s="3"/>
      <c r="GML923" s="3"/>
      <c r="GMM923" s="3"/>
      <c r="GMN923" s="3"/>
      <c r="GMO923" s="3"/>
      <c r="GMP923" s="3"/>
      <c r="GMQ923" s="3"/>
      <c r="GMR923" s="3"/>
      <c r="GMS923" s="3"/>
      <c r="GMT923" s="3"/>
      <c r="GMU923" s="3"/>
      <c r="GMV923" s="3"/>
      <c r="GMW923" s="3"/>
      <c r="GMX923" s="3"/>
      <c r="GMY923" s="3"/>
      <c r="GMZ923" s="3"/>
      <c r="GNA923" s="3"/>
      <c r="GNB923" s="3"/>
      <c r="GNC923" s="3"/>
      <c r="GND923" s="3"/>
      <c r="GNE923" s="3"/>
      <c r="GNF923" s="3"/>
      <c r="GNG923" s="3"/>
      <c r="GNH923" s="3"/>
      <c r="GNI923" s="3"/>
      <c r="GNJ923" s="3"/>
      <c r="GNK923" s="3"/>
      <c r="GNL923" s="3"/>
      <c r="GNM923" s="3"/>
      <c r="GNN923" s="3"/>
      <c r="GNO923" s="3"/>
      <c r="GNP923" s="3"/>
      <c r="GNQ923" s="3"/>
      <c r="GNR923" s="3"/>
      <c r="GNS923" s="3"/>
      <c r="GNT923" s="3"/>
      <c r="GNU923" s="3"/>
      <c r="GNV923" s="3"/>
      <c r="GNW923" s="3"/>
      <c r="GNX923" s="3"/>
      <c r="GNY923" s="3"/>
      <c r="GNZ923" s="3"/>
      <c r="GOA923" s="3"/>
      <c r="GOB923" s="3"/>
      <c r="GOC923" s="3"/>
      <c r="GOD923" s="3"/>
      <c r="GOE923" s="3"/>
      <c r="GOF923" s="3"/>
      <c r="GOG923" s="3"/>
      <c r="GOH923" s="3"/>
      <c r="GOI923" s="3"/>
      <c r="GOJ923" s="3"/>
      <c r="GOK923" s="3"/>
      <c r="GOL923" s="3"/>
      <c r="GOM923" s="3"/>
      <c r="GON923" s="3"/>
      <c r="GOO923" s="3"/>
      <c r="GOP923" s="3"/>
      <c r="GOQ923" s="3"/>
      <c r="GOR923" s="3"/>
      <c r="GOS923" s="3"/>
      <c r="GOT923" s="3"/>
      <c r="GOU923" s="3"/>
      <c r="GOV923" s="3"/>
      <c r="GOW923" s="3"/>
      <c r="GOX923" s="3"/>
      <c r="GOY923" s="3"/>
      <c r="GOZ923" s="3"/>
      <c r="GPA923" s="3"/>
      <c r="GPB923" s="3"/>
      <c r="GPC923" s="3"/>
      <c r="GPD923" s="3"/>
      <c r="GPE923" s="3"/>
      <c r="GPF923" s="3"/>
      <c r="GPG923" s="3"/>
      <c r="GPH923" s="3"/>
      <c r="GPI923" s="3"/>
      <c r="GPJ923" s="3"/>
      <c r="GPK923" s="3"/>
      <c r="GPL923" s="3"/>
      <c r="GPM923" s="3"/>
      <c r="GPN923" s="3"/>
      <c r="GPO923" s="3"/>
      <c r="GPP923" s="3"/>
      <c r="GPQ923" s="3"/>
      <c r="GPR923" s="3"/>
      <c r="GPS923" s="3"/>
      <c r="GPT923" s="3"/>
      <c r="GPU923" s="3"/>
      <c r="GPV923" s="3"/>
      <c r="GPW923" s="3"/>
      <c r="GPX923" s="3"/>
      <c r="GPY923" s="3"/>
      <c r="GPZ923" s="3"/>
      <c r="GQA923" s="3"/>
      <c r="GQB923" s="3"/>
      <c r="GQC923" s="3"/>
      <c r="GQD923" s="3"/>
      <c r="GQE923" s="3"/>
      <c r="GQF923" s="3"/>
      <c r="GQG923" s="3"/>
      <c r="GQH923" s="3"/>
      <c r="GQI923" s="3"/>
      <c r="GQJ923" s="3"/>
      <c r="GQK923" s="3"/>
      <c r="GQL923" s="3"/>
      <c r="GQM923" s="3"/>
      <c r="GQN923" s="3"/>
      <c r="GQO923" s="3"/>
      <c r="GQP923" s="3"/>
      <c r="GQQ923" s="3"/>
      <c r="GQR923" s="3"/>
      <c r="GQS923" s="3"/>
      <c r="GQT923" s="3"/>
      <c r="GQU923" s="3"/>
      <c r="GQV923" s="3"/>
      <c r="GQW923" s="3"/>
      <c r="GQX923" s="3"/>
      <c r="GQY923" s="3"/>
      <c r="GQZ923" s="3"/>
      <c r="GRA923" s="3"/>
      <c r="GRB923" s="3"/>
      <c r="GRC923" s="3"/>
      <c r="GRD923" s="3"/>
      <c r="GRE923" s="3"/>
      <c r="GRF923" s="3"/>
      <c r="GRG923" s="3"/>
      <c r="GRH923" s="3"/>
      <c r="GRI923" s="3"/>
      <c r="GRJ923" s="3"/>
      <c r="GRK923" s="3"/>
      <c r="GRL923" s="3"/>
      <c r="GRM923" s="3"/>
      <c r="GRN923" s="3"/>
      <c r="GRO923" s="3"/>
      <c r="GRP923" s="3"/>
      <c r="GRQ923" s="3"/>
      <c r="GRR923" s="3"/>
      <c r="GRS923" s="3"/>
      <c r="GRT923" s="3"/>
      <c r="GRU923" s="3"/>
      <c r="GRV923" s="3"/>
      <c r="GRW923" s="3"/>
      <c r="GRX923" s="3"/>
      <c r="GRY923" s="3"/>
      <c r="GRZ923" s="3"/>
      <c r="GSA923" s="3"/>
      <c r="GSB923" s="3"/>
      <c r="GSC923" s="3"/>
      <c r="GSD923" s="3"/>
      <c r="GSE923" s="3"/>
      <c r="GSF923" s="3"/>
      <c r="GSG923" s="3"/>
      <c r="GSH923" s="3"/>
      <c r="GSI923" s="3"/>
      <c r="GSJ923" s="3"/>
      <c r="GSK923" s="3"/>
      <c r="GSL923" s="3"/>
      <c r="GSM923" s="3"/>
      <c r="GSN923" s="3"/>
      <c r="GSO923" s="3"/>
      <c r="GSP923" s="3"/>
      <c r="GSQ923" s="3"/>
      <c r="GSR923" s="3"/>
      <c r="GSS923" s="3"/>
      <c r="GST923" s="3"/>
      <c r="GSU923" s="3"/>
      <c r="GSV923" s="3"/>
      <c r="GSW923" s="3"/>
      <c r="GSX923" s="3"/>
      <c r="GSY923" s="3"/>
      <c r="GSZ923" s="3"/>
      <c r="GTA923" s="3"/>
      <c r="GTB923" s="3"/>
      <c r="GTC923" s="3"/>
      <c r="GTD923" s="3"/>
      <c r="GTE923" s="3"/>
      <c r="GTF923" s="3"/>
      <c r="GTG923" s="3"/>
      <c r="GTH923" s="3"/>
      <c r="GTI923" s="3"/>
      <c r="GTJ923" s="3"/>
      <c r="GTK923" s="3"/>
      <c r="GTL923" s="3"/>
      <c r="GTM923" s="3"/>
      <c r="GTN923" s="3"/>
      <c r="GTO923" s="3"/>
      <c r="GTP923" s="3"/>
      <c r="GTQ923" s="3"/>
      <c r="GTR923" s="3"/>
      <c r="GTS923" s="3"/>
      <c r="GTT923" s="3"/>
      <c r="GTU923" s="3"/>
      <c r="GTV923" s="3"/>
      <c r="GTW923" s="3"/>
      <c r="GTX923" s="3"/>
      <c r="GTY923" s="3"/>
      <c r="GTZ923" s="3"/>
      <c r="GUA923" s="3"/>
      <c r="GUB923" s="3"/>
      <c r="GUC923" s="3"/>
      <c r="GUD923" s="3"/>
      <c r="GUE923" s="3"/>
      <c r="GUF923" s="3"/>
      <c r="GUG923" s="3"/>
      <c r="GUH923" s="3"/>
      <c r="GUI923" s="3"/>
      <c r="GUJ923" s="3"/>
      <c r="GUK923" s="3"/>
      <c r="GUL923" s="3"/>
      <c r="GUM923" s="3"/>
      <c r="GUN923" s="3"/>
      <c r="GUO923" s="3"/>
      <c r="GUP923" s="3"/>
      <c r="GUQ923" s="3"/>
      <c r="GUR923" s="3"/>
      <c r="GUS923" s="3"/>
      <c r="GUT923" s="3"/>
      <c r="GUU923" s="3"/>
      <c r="GUV923" s="3"/>
      <c r="GUW923" s="3"/>
      <c r="GUX923" s="3"/>
      <c r="GUY923" s="3"/>
      <c r="GUZ923" s="3"/>
      <c r="GVA923" s="3"/>
      <c r="GVB923" s="3"/>
      <c r="GVC923" s="3"/>
      <c r="GVD923" s="3"/>
      <c r="GVE923" s="3"/>
      <c r="GVF923" s="3"/>
      <c r="GVG923" s="3"/>
      <c r="GVH923" s="3"/>
      <c r="GVI923" s="3"/>
      <c r="GVJ923" s="3"/>
      <c r="GVK923" s="3"/>
      <c r="GVL923" s="3"/>
      <c r="GVM923" s="3"/>
      <c r="GVN923" s="3"/>
      <c r="GVO923" s="3"/>
      <c r="GVP923" s="3"/>
      <c r="GVQ923" s="3"/>
      <c r="GVR923" s="3"/>
      <c r="GVS923" s="3"/>
      <c r="GVT923" s="3"/>
      <c r="GVU923" s="3"/>
      <c r="GVV923" s="3"/>
      <c r="GVW923" s="3"/>
      <c r="GVX923" s="3"/>
      <c r="GVY923" s="3"/>
      <c r="GVZ923" s="3"/>
      <c r="GWA923" s="3"/>
      <c r="GWB923" s="3"/>
      <c r="GWC923" s="3"/>
      <c r="GWD923" s="3"/>
      <c r="GWE923" s="3"/>
      <c r="GWF923" s="3"/>
      <c r="GWG923" s="3"/>
      <c r="GWH923" s="3"/>
      <c r="GWI923" s="3"/>
      <c r="GWJ923" s="3"/>
      <c r="GWK923" s="3"/>
      <c r="GWL923" s="3"/>
      <c r="GWM923" s="3"/>
      <c r="GWN923" s="3"/>
      <c r="GWO923" s="3"/>
      <c r="GWP923" s="3"/>
      <c r="GWQ923" s="3"/>
      <c r="GWR923" s="3"/>
      <c r="GWS923" s="3"/>
      <c r="GWT923" s="3"/>
      <c r="GWU923" s="3"/>
      <c r="GWV923" s="3"/>
      <c r="GWW923" s="3"/>
      <c r="GWX923" s="3"/>
      <c r="GWY923" s="3"/>
      <c r="GWZ923" s="3"/>
      <c r="GXA923" s="3"/>
      <c r="GXB923" s="3"/>
      <c r="GXC923" s="3"/>
      <c r="GXD923" s="3"/>
      <c r="GXE923" s="3"/>
      <c r="GXF923" s="3"/>
      <c r="GXG923" s="3"/>
      <c r="GXH923" s="3"/>
      <c r="GXI923" s="3"/>
      <c r="GXJ923" s="3"/>
      <c r="GXK923" s="3"/>
      <c r="GXL923" s="3"/>
      <c r="GXM923" s="3"/>
      <c r="GXN923" s="3"/>
      <c r="GXO923" s="3"/>
      <c r="GXP923" s="3"/>
      <c r="GXQ923" s="3"/>
      <c r="GXR923" s="3"/>
      <c r="GXS923" s="3"/>
      <c r="GXT923" s="3"/>
      <c r="GXU923" s="3"/>
      <c r="GXV923" s="3"/>
      <c r="GXW923" s="3"/>
      <c r="GXX923" s="3"/>
      <c r="GXY923" s="3"/>
      <c r="GXZ923" s="3"/>
      <c r="GYA923" s="3"/>
      <c r="GYB923" s="3"/>
      <c r="GYC923" s="3"/>
      <c r="GYD923" s="3"/>
      <c r="GYE923" s="3"/>
      <c r="GYF923" s="3"/>
      <c r="GYG923" s="3"/>
      <c r="GYH923" s="3"/>
      <c r="GYI923" s="3"/>
      <c r="GYJ923" s="3"/>
      <c r="GYK923" s="3"/>
      <c r="GYL923" s="3"/>
      <c r="GYM923" s="3"/>
      <c r="GYN923" s="3"/>
      <c r="GYO923" s="3"/>
      <c r="GYP923" s="3"/>
      <c r="GYQ923" s="3"/>
      <c r="GYR923" s="3"/>
      <c r="GYS923" s="3"/>
      <c r="GYT923" s="3"/>
      <c r="GYU923" s="3"/>
      <c r="GYV923" s="3"/>
      <c r="GYW923" s="3"/>
      <c r="GYX923" s="3"/>
      <c r="GYY923" s="3"/>
      <c r="GYZ923" s="3"/>
      <c r="GZA923" s="3"/>
      <c r="GZB923" s="3"/>
      <c r="GZC923" s="3"/>
      <c r="GZD923" s="3"/>
      <c r="GZE923" s="3"/>
      <c r="GZF923" s="3"/>
      <c r="GZG923" s="3"/>
      <c r="GZH923" s="3"/>
      <c r="GZI923" s="3"/>
      <c r="GZJ923" s="3"/>
      <c r="GZK923" s="3"/>
      <c r="GZL923" s="3"/>
      <c r="GZM923" s="3"/>
      <c r="GZN923" s="3"/>
      <c r="GZO923" s="3"/>
      <c r="GZP923" s="3"/>
      <c r="GZQ923" s="3"/>
      <c r="GZR923" s="3"/>
      <c r="GZS923" s="3"/>
      <c r="GZT923" s="3"/>
      <c r="GZU923" s="3"/>
      <c r="GZV923" s="3"/>
      <c r="GZW923" s="3"/>
      <c r="GZX923" s="3"/>
      <c r="GZY923" s="3"/>
      <c r="GZZ923" s="3"/>
      <c r="HAA923" s="3"/>
      <c r="HAB923" s="3"/>
      <c r="HAC923" s="3"/>
      <c r="HAD923" s="3"/>
      <c r="HAE923" s="3"/>
      <c r="HAF923" s="3"/>
      <c r="HAG923" s="3"/>
      <c r="HAH923" s="3"/>
      <c r="HAI923" s="3"/>
      <c r="HAJ923" s="3"/>
      <c r="HAK923" s="3"/>
      <c r="HAL923" s="3"/>
      <c r="HAM923" s="3"/>
      <c r="HAN923" s="3"/>
      <c r="HAO923" s="3"/>
      <c r="HAP923" s="3"/>
      <c r="HAQ923" s="3"/>
      <c r="HAR923" s="3"/>
      <c r="HAS923" s="3"/>
      <c r="HAT923" s="3"/>
      <c r="HAU923" s="3"/>
      <c r="HAV923" s="3"/>
      <c r="HAW923" s="3"/>
      <c r="HAX923" s="3"/>
      <c r="HAY923" s="3"/>
      <c r="HAZ923" s="3"/>
      <c r="HBA923" s="3"/>
      <c r="HBB923" s="3"/>
      <c r="HBC923" s="3"/>
      <c r="HBD923" s="3"/>
      <c r="HBE923" s="3"/>
      <c r="HBF923" s="3"/>
      <c r="HBG923" s="3"/>
      <c r="HBH923" s="3"/>
      <c r="HBI923" s="3"/>
      <c r="HBJ923" s="3"/>
      <c r="HBK923" s="3"/>
      <c r="HBL923" s="3"/>
      <c r="HBM923" s="3"/>
      <c r="HBN923" s="3"/>
      <c r="HBO923" s="3"/>
      <c r="HBP923" s="3"/>
      <c r="HBQ923" s="3"/>
      <c r="HBR923" s="3"/>
      <c r="HBS923" s="3"/>
      <c r="HBT923" s="3"/>
      <c r="HBU923" s="3"/>
      <c r="HBV923" s="3"/>
      <c r="HBW923" s="3"/>
      <c r="HBX923" s="3"/>
      <c r="HBY923" s="3"/>
      <c r="HBZ923" s="3"/>
      <c r="HCA923" s="3"/>
      <c r="HCB923" s="3"/>
      <c r="HCC923" s="3"/>
      <c r="HCD923" s="3"/>
      <c r="HCE923" s="3"/>
      <c r="HCF923" s="3"/>
      <c r="HCG923" s="3"/>
      <c r="HCH923" s="3"/>
      <c r="HCI923" s="3"/>
      <c r="HCJ923" s="3"/>
      <c r="HCK923" s="3"/>
      <c r="HCL923" s="3"/>
      <c r="HCM923" s="3"/>
      <c r="HCN923" s="3"/>
      <c r="HCO923" s="3"/>
      <c r="HCP923" s="3"/>
      <c r="HCQ923" s="3"/>
      <c r="HCR923" s="3"/>
      <c r="HCS923" s="3"/>
      <c r="HCT923" s="3"/>
      <c r="HCU923" s="3"/>
      <c r="HCV923" s="3"/>
      <c r="HCW923" s="3"/>
      <c r="HCX923" s="3"/>
      <c r="HCY923" s="3"/>
      <c r="HCZ923" s="3"/>
      <c r="HDA923" s="3"/>
      <c r="HDB923" s="3"/>
      <c r="HDC923" s="3"/>
      <c r="HDD923" s="3"/>
      <c r="HDE923" s="3"/>
      <c r="HDF923" s="3"/>
      <c r="HDG923" s="3"/>
      <c r="HDH923" s="3"/>
      <c r="HDI923" s="3"/>
      <c r="HDJ923" s="3"/>
      <c r="HDK923" s="3"/>
      <c r="HDL923" s="3"/>
      <c r="HDM923" s="3"/>
      <c r="HDN923" s="3"/>
      <c r="HDO923" s="3"/>
      <c r="HDP923" s="3"/>
      <c r="HDQ923" s="3"/>
      <c r="HDR923" s="3"/>
      <c r="HDS923" s="3"/>
      <c r="HDT923" s="3"/>
      <c r="HDU923" s="3"/>
      <c r="HDV923" s="3"/>
      <c r="HDW923" s="3"/>
      <c r="HDX923" s="3"/>
      <c r="HDY923" s="3"/>
      <c r="HDZ923" s="3"/>
      <c r="HEA923" s="3"/>
      <c r="HEB923" s="3"/>
      <c r="HEC923" s="3"/>
      <c r="HED923" s="3"/>
      <c r="HEE923" s="3"/>
      <c r="HEF923" s="3"/>
      <c r="HEG923" s="3"/>
      <c r="HEH923" s="3"/>
      <c r="HEI923" s="3"/>
      <c r="HEJ923" s="3"/>
      <c r="HEK923" s="3"/>
      <c r="HEL923" s="3"/>
      <c r="HEM923" s="3"/>
      <c r="HEN923" s="3"/>
      <c r="HEO923" s="3"/>
      <c r="HEP923" s="3"/>
      <c r="HEQ923" s="3"/>
      <c r="HER923" s="3"/>
      <c r="HES923" s="3"/>
      <c r="HET923" s="3"/>
      <c r="HEU923" s="3"/>
      <c r="HEV923" s="3"/>
      <c r="HEW923" s="3"/>
      <c r="HEX923" s="3"/>
      <c r="HEY923" s="3"/>
      <c r="HEZ923" s="3"/>
      <c r="HFA923" s="3"/>
      <c r="HFB923" s="3"/>
      <c r="HFC923" s="3"/>
      <c r="HFD923" s="3"/>
      <c r="HFE923" s="3"/>
      <c r="HFF923" s="3"/>
      <c r="HFG923" s="3"/>
      <c r="HFH923" s="3"/>
      <c r="HFI923" s="3"/>
      <c r="HFJ923" s="3"/>
      <c r="HFK923" s="3"/>
      <c r="HFL923" s="3"/>
      <c r="HFM923" s="3"/>
      <c r="HFN923" s="3"/>
      <c r="HFO923" s="3"/>
      <c r="HFP923" s="3"/>
      <c r="HFQ923" s="3"/>
      <c r="HFR923" s="3"/>
      <c r="HFS923" s="3"/>
      <c r="HFT923" s="3"/>
      <c r="HFU923" s="3"/>
      <c r="HFV923" s="3"/>
      <c r="HFW923" s="3"/>
      <c r="HFX923" s="3"/>
      <c r="HFY923" s="3"/>
      <c r="HFZ923" s="3"/>
      <c r="HGA923" s="3"/>
      <c r="HGB923" s="3"/>
      <c r="HGC923" s="3"/>
      <c r="HGD923" s="3"/>
      <c r="HGE923" s="3"/>
      <c r="HGF923" s="3"/>
      <c r="HGG923" s="3"/>
      <c r="HGH923" s="3"/>
      <c r="HGI923" s="3"/>
      <c r="HGJ923" s="3"/>
      <c r="HGK923" s="3"/>
      <c r="HGL923" s="3"/>
      <c r="HGM923" s="3"/>
      <c r="HGN923" s="3"/>
      <c r="HGO923" s="3"/>
      <c r="HGP923" s="3"/>
      <c r="HGQ923" s="3"/>
      <c r="HGR923" s="3"/>
      <c r="HGS923" s="3"/>
      <c r="HGT923" s="3"/>
      <c r="HGU923" s="3"/>
      <c r="HGV923" s="3"/>
      <c r="HGW923" s="3"/>
      <c r="HGX923" s="3"/>
      <c r="HGY923" s="3"/>
      <c r="HGZ923" s="3"/>
      <c r="HHA923" s="3"/>
      <c r="HHB923" s="3"/>
      <c r="HHC923" s="3"/>
      <c r="HHD923" s="3"/>
      <c r="HHE923" s="3"/>
      <c r="HHF923" s="3"/>
      <c r="HHG923" s="3"/>
      <c r="HHH923" s="3"/>
      <c r="HHI923" s="3"/>
      <c r="HHJ923" s="3"/>
      <c r="HHK923" s="3"/>
      <c r="HHL923" s="3"/>
      <c r="HHM923" s="3"/>
      <c r="HHN923" s="3"/>
      <c r="HHO923" s="3"/>
      <c r="HHP923" s="3"/>
      <c r="HHQ923" s="3"/>
      <c r="HHR923" s="3"/>
      <c r="HHS923" s="3"/>
      <c r="HHT923" s="3"/>
      <c r="HHU923" s="3"/>
      <c r="HHV923" s="3"/>
      <c r="HHW923" s="3"/>
      <c r="HHX923" s="3"/>
      <c r="HHY923" s="3"/>
      <c r="HHZ923" s="3"/>
      <c r="HIA923" s="3"/>
      <c r="HIB923" s="3"/>
      <c r="HIC923" s="3"/>
      <c r="HID923" s="3"/>
      <c r="HIE923" s="3"/>
      <c r="HIF923" s="3"/>
      <c r="HIG923" s="3"/>
      <c r="HIH923" s="3"/>
      <c r="HII923" s="3"/>
      <c r="HIJ923" s="3"/>
      <c r="HIK923" s="3"/>
      <c r="HIL923" s="3"/>
      <c r="HIM923" s="3"/>
      <c r="HIN923" s="3"/>
      <c r="HIO923" s="3"/>
      <c r="HIP923" s="3"/>
      <c r="HIQ923" s="3"/>
      <c r="HIR923" s="3"/>
      <c r="HIS923" s="3"/>
      <c r="HIT923" s="3"/>
      <c r="HIU923" s="3"/>
      <c r="HIV923" s="3"/>
      <c r="HIW923" s="3"/>
      <c r="HIX923" s="3"/>
      <c r="HIY923" s="3"/>
      <c r="HIZ923" s="3"/>
      <c r="HJA923" s="3"/>
      <c r="HJB923" s="3"/>
      <c r="HJC923" s="3"/>
      <c r="HJD923" s="3"/>
      <c r="HJE923" s="3"/>
      <c r="HJF923" s="3"/>
      <c r="HJG923" s="3"/>
      <c r="HJH923" s="3"/>
      <c r="HJI923" s="3"/>
      <c r="HJJ923" s="3"/>
      <c r="HJK923" s="3"/>
      <c r="HJL923" s="3"/>
      <c r="HJM923" s="3"/>
      <c r="HJN923" s="3"/>
      <c r="HJO923" s="3"/>
      <c r="HJP923" s="3"/>
      <c r="HJQ923" s="3"/>
      <c r="HJR923" s="3"/>
      <c r="HJS923" s="3"/>
      <c r="HJT923" s="3"/>
      <c r="HJU923" s="3"/>
      <c r="HJV923" s="3"/>
      <c r="HJW923" s="3"/>
      <c r="HJX923" s="3"/>
      <c r="HJY923" s="3"/>
      <c r="HJZ923" s="3"/>
      <c r="HKA923" s="3"/>
      <c r="HKB923" s="3"/>
      <c r="HKC923" s="3"/>
      <c r="HKD923" s="3"/>
      <c r="HKE923" s="3"/>
      <c r="HKF923" s="3"/>
      <c r="HKG923" s="3"/>
      <c r="HKH923" s="3"/>
      <c r="HKI923" s="3"/>
      <c r="HKJ923" s="3"/>
      <c r="HKK923" s="3"/>
      <c r="HKL923" s="3"/>
      <c r="HKM923" s="3"/>
      <c r="HKN923" s="3"/>
      <c r="HKO923" s="3"/>
      <c r="HKP923" s="3"/>
      <c r="HKQ923" s="3"/>
      <c r="HKR923" s="3"/>
      <c r="HKS923" s="3"/>
      <c r="HKT923" s="3"/>
      <c r="HKU923" s="3"/>
      <c r="HKV923" s="3"/>
      <c r="HKW923" s="3"/>
      <c r="HKX923" s="3"/>
      <c r="HKY923" s="3"/>
      <c r="HKZ923" s="3"/>
      <c r="HLA923" s="3"/>
      <c r="HLB923" s="3"/>
      <c r="HLC923" s="3"/>
      <c r="HLD923" s="3"/>
      <c r="HLE923" s="3"/>
      <c r="HLF923" s="3"/>
      <c r="HLG923" s="3"/>
      <c r="HLH923" s="3"/>
      <c r="HLI923" s="3"/>
      <c r="HLJ923" s="3"/>
      <c r="HLK923" s="3"/>
      <c r="HLL923" s="3"/>
      <c r="HLM923" s="3"/>
      <c r="HLN923" s="3"/>
      <c r="HLO923" s="3"/>
      <c r="HLP923" s="3"/>
      <c r="HLQ923" s="3"/>
      <c r="HLR923" s="3"/>
      <c r="HLS923" s="3"/>
      <c r="HLT923" s="3"/>
      <c r="HLU923" s="3"/>
      <c r="HLV923" s="3"/>
      <c r="HLW923" s="3"/>
      <c r="HLX923" s="3"/>
      <c r="HLY923" s="3"/>
      <c r="HLZ923" s="3"/>
      <c r="HMA923" s="3"/>
      <c r="HMB923" s="3"/>
      <c r="HMC923" s="3"/>
      <c r="HMD923" s="3"/>
      <c r="HME923" s="3"/>
      <c r="HMF923" s="3"/>
      <c r="HMG923" s="3"/>
      <c r="HMH923" s="3"/>
      <c r="HMI923" s="3"/>
      <c r="HMJ923" s="3"/>
      <c r="HMK923" s="3"/>
      <c r="HML923" s="3"/>
      <c r="HMM923" s="3"/>
      <c r="HMN923" s="3"/>
      <c r="HMO923" s="3"/>
      <c r="HMP923" s="3"/>
      <c r="HMQ923" s="3"/>
      <c r="HMR923" s="3"/>
      <c r="HMS923" s="3"/>
      <c r="HMT923" s="3"/>
      <c r="HMU923" s="3"/>
      <c r="HMV923" s="3"/>
      <c r="HMW923" s="3"/>
      <c r="HMX923" s="3"/>
      <c r="HMY923" s="3"/>
      <c r="HMZ923" s="3"/>
      <c r="HNA923" s="3"/>
      <c r="HNB923" s="3"/>
      <c r="HNC923" s="3"/>
      <c r="HND923" s="3"/>
      <c r="HNE923" s="3"/>
      <c r="HNF923" s="3"/>
      <c r="HNG923" s="3"/>
      <c r="HNH923" s="3"/>
      <c r="HNI923" s="3"/>
      <c r="HNJ923" s="3"/>
      <c r="HNK923" s="3"/>
      <c r="HNL923" s="3"/>
      <c r="HNM923" s="3"/>
      <c r="HNN923" s="3"/>
      <c r="HNO923" s="3"/>
      <c r="HNP923" s="3"/>
      <c r="HNQ923" s="3"/>
      <c r="HNR923" s="3"/>
      <c r="HNS923" s="3"/>
      <c r="HNT923" s="3"/>
      <c r="HNU923" s="3"/>
      <c r="HNV923" s="3"/>
      <c r="HNW923" s="3"/>
      <c r="HNX923" s="3"/>
      <c r="HNY923" s="3"/>
      <c r="HNZ923" s="3"/>
      <c r="HOA923" s="3"/>
      <c r="HOB923" s="3"/>
      <c r="HOC923" s="3"/>
      <c r="HOD923" s="3"/>
      <c r="HOE923" s="3"/>
      <c r="HOF923" s="3"/>
      <c r="HOG923" s="3"/>
      <c r="HOH923" s="3"/>
      <c r="HOI923" s="3"/>
      <c r="HOJ923" s="3"/>
      <c r="HOK923" s="3"/>
      <c r="HOL923" s="3"/>
      <c r="HOM923" s="3"/>
      <c r="HON923" s="3"/>
      <c r="HOO923" s="3"/>
      <c r="HOP923" s="3"/>
      <c r="HOQ923" s="3"/>
      <c r="HOR923" s="3"/>
      <c r="HOS923" s="3"/>
      <c r="HOT923" s="3"/>
      <c r="HOU923" s="3"/>
      <c r="HOV923" s="3"/>
      <c r="HOW923" s="3"/>
      <c r="HOX923" s="3"/>
      <c r="HOY923" s="3"/>
      <c r="HOZ923" s="3"/>
      <c r="HPA923" s="3"/>
      <c r="HPB923" s="3"/>
      <c r="HPC923" s="3"/>
      <c r="HPD923" s="3"/>
      <c r="HPE923" s="3"/>
      <c r="HPF923" s="3"/>
      <c r="HPG923" s="3"/>
      <c r="HPH923" s="3"/>
      <c r="HPI923" s="3"/>
      <c r="HPJ923" s="3"/>
      <c r="HPK923" s="3"/>
      <c r="HPL923" s="3"/>
      <c r="HPM923" s="3"/>
      <c r="HPN923" s="3"/>
      <c r="HPO923" s="3"/>
      <c r="HPP923" s="3"/>
      <c r="HPQ923" s="3"/>
      <c r="HPR923" s="3"/>
      <c r="HPS923" s="3"/>
      <c r="HPT923" s="3"/>
      <c r="HPU923" s="3"/>
      <c r="HPV923" s="3"/>
      <c r="HPW923" s="3"/>
      <c r="HPX923" s="3"/>
      <c r="HPY923" s="3"/>
      <c r="HPZ923" s="3"/>
      <c r="HQA923" s="3"/>
      <c r="HQB923" s="3"/>
      <c r="HQC923" s="3"/>
      <c r="HQD923" s="3"/>
      <c r="HQE923" s="3"/>
      <c r="HQF923" s="3"/>
      <c r="HQG923" s="3"/>
      <c r="HQH923" s="3"/>
      <c r="HQI923" s="3"/>
      <c r="HQJ923" s="3"/>
      <c r="HQK923" s="3"/>
      <c r="HQL923" s="3"/>
      <c r="HQM923" s="3"/>
      <c r="HQN923" s="3"/>
      <c r="HQO923" s="3"/>
      <c r="HQP923" s="3"/>
      <c r="HQQ923" s="3"/>
      <c r="HQR923" s="3"/>
      <c r="HQS923" s="3"/>
      <c r="HQT923" s="3"/>
      <c r="HQU923" s="3"/>
      <c r="HQV923" s="3"/>
      <c r="HQW923" s="3"/>
      <c r="HQX923" s="3"/>
      <c r="HQY923" s="3"/>
      <c r="HQZ923" s="3"/>
      <c r="HRA923" s="3"/>
      <c r="HRB923" s="3"/>
      <c r="HRC923" s="3"/>
      <c r="HRD923" s="3"/>
      <c r="HRE923" s="3"/>
      <c r="HRF923" s="3"/>
      <c r="HRG923" s="3"/>
      <c r="HRH923" s="3"/>
      <c r="HRI923" s="3"/>
      <c r="HRJ923" s="3"/>
      <c r="HRK923" s="3"/>
      <c r="HRL923" s="3"/>
      <c r="HRM923" s="3"/>
      <c r="HRN923" s="3"/>
      <c r="HRO923" s="3"/>
      <c r="HRP923" s="3"/>
      <c r="HRQ923" s="3"/>
      <c r="HRR923" s="3"/>
      <c r="HRS923" s="3"/>
      <c r="HRT923" s="3"/>
      <c r="HRU923" s="3"/>
      <c r="HRV923" s="3"/>
      <c r="HRW923" s="3"/>
      <c r="HRX923" s="3"/>
      <c r="HRY923" s="3"/>
      <c r="HRZ923" s="3"/>
      <c r="HSA923" s="3"/>
      <c r="HSB923" s="3"/>
      <c r="HSC923" s="3"/>
      <c r="HSD923" s="3"/>
      <c r="HSE923" s="3"/>
      <c r="HSF923" s="3"/>
      <c r="HSG923" s="3"/>
      <c r="HSH923" s="3"/>
      <c r="HSI923" s="3"/>
      <c r="HSJ923" s="3"/>
      <c r="HSK923" s="3"/>
      <c r="HSL923" s="3"/>
      <c r="HSM923" s="3"/>
      <c r="HSN923" s="3"/>
      <c r="HSO923" s="3"/>
      <c r="HSP923" s="3"/>
      <c r="HSQ923" s="3"/>
      <c r="HSR923" s="3"/>
      <c r="HSS923" s="3"/>
      <c r="HST923" s="3"/>
      <c r="HSU923" s="3"/>
      <c r="HSV923" s="3"/>
      <c r="HSW923" s="3"/>
      <c r="HSX923" s="3"/>
      <c r="HSY923" s="3"/>
      <c r="HSZ923" s="3"/>
      <c r="HTA923" s="3"/>
      <c r="HTB923" s="3"/>
      <c r="HTC923" s="3"/>
      <c r="HTD923" s="3"/>
      <c r="HTE923" s="3"/>
      <c r="HTF923" s="3"/>
      <c r="HTG923" s="3"/>
      <c r="HTH923" s="3"/>
      <c r="HTI923" s="3"/>
      <c r="HTJ923" s="3"/>
      <c r="HTK923" s="3"/>
      <c r="HTL923" s="3"/>
      <c r="HTM923" s="3"/>
      <c r="HTN923" s="3"/>
      <c r="HTO923" s="3"/>
      <c r="HTP923" s="3"/>
      <c r="HTQ923" s="3"/>
      <c r="HTR923" s="3"/>
      <c r="HTS923" s="3"/>
      <c r="HTT923" s="3"/>
      <c r="HTU923" s="3"/>
      <c r="HTV923" s="3"/>
      <c r="HTW923" s="3"/>
      <c r="HTX923" s="3"/>
      <c r="HTY923" s="3"/>
      <c r="HTZ923" s="3"/>
      <c r="HUA923" s="3"/>
      <c r="HUB923" s="3"/>
      <c r="HUC923" s="3"/>
      <c r="HUD923" s="3"/>
      <c r="HUE923" s="3"/>
      <c r="HUF923" s="3"/>
      <c r="HUG923" s="3"/>
      <c r="HUH923" s="3"/>
      <c r="HUI923" s="3"/>
      <c r="HUJ923" s="3"/>
      <c r="HUK923" s="3"/>
      <c r="HUL923" s="3"/>
      <c r="HUM923" s="3"/>
      <c r="HUN923" s="3"/>
      <c r="HUO923" s="3"/>
      <c r="HUP923" s="3"/>
      <c r="HUQ923" s="3"/>
      <c r="HUR923" s="3"/>
      <c r="HUS923" s="3"/>
      <c r="HUT923" s="3"/>
      <c r="HUU923" s="3"/>
      <c r="HUV923" s="3"/>
      <c r="HUW923" s="3"/>
      <c r="HUX923" s="3"/>
      <c r="HUY923" s="3"/>
      <c r="HUZ923" s="3"/>
      <c r="HVA923" s="3"/>
      <c r="HVB923" s="3"/>
      <c r="HVC923" s="3"/>
      <c r="HVD923" s="3"/>
      <c r="HVE923" s="3"/>
      <c r="HVF923" s="3"/>
      <c r="HVG923" s="3"/>
      <c r="HVH923" s="3"/>
      <c r="HVI923" s="3"/>
      <c r="HVJ923" s="3"/>
      <c r="HVK923" s="3"/>
      <c r="HVL923" s="3"/>
      <c r="HVM923" s="3"/>
      <c r="HVN923" s="3"/>
      <c r="HVO923" s="3"/>
      <c r="HVP923" s="3"/>
      <c r="HVQ923" s="3"/>
      <c r="HVR923" s="3"/>
      <c r="HVS923" s="3"/>
      <c r="HVT923" s="3"/>
      <c r="HVU923" s="3"/>
      <c r="HVV923" s="3"/>
      <c r="HVW923" s="3"/>
      <c r="HVX923" s="3"/>
      <c r="HVY923" s="3"/>
      <c r="HVZ923" s="3"/>
      <c r="HWA923" s="3"/>
      <c r="HWB923" s="3"/>
      <c r="HWC923" s="3"/>
      <c r="HWD923" s="3"/>
      <c r="HWE923" s="3"/>
      <c r="HWF923" s="3"/>
      <c r="HWG923" s="3"/>
      <c r="HWH923" s="3"/>
      <c r="HWI923" s="3"/>
      <c r="HWJ923" s="3"/>
      <c r="HWK923" s="3"/>
      <c r="HWL923" s="3"/>
      <c r="HWM923" s="3"/>
      <c r="HWN923" s="3"/>
      <c r="HWO923" s="3"/>
      <c r="HWP923" s="3"/>
      <c r="HWQ923" s="3"/>
      <c r="HWR923" s="3"/>
      <c r="HWS923" s="3"/>
      <c r="HWT923" s="3"/>
      <c r="HWU923" s="3"/>
      <c r="HWV923" s="3"/>
      <c r="HWW923" s="3"/>
      <c r="HWX923" s="3"/>
      <c r="HWY923" s="3"/>
      <c r="HWZ923" s="3"/>
      <c r="HXA923" s="3"/>
      <c r="HXB923" s="3"/>
      <c r="HXC923" s="3"/>
      <c r="HXD923" s="3"/>
      <c r="HXE923" s="3"/>
      <c r="HXF923" s="3"/>
      <c r="HXG923" s="3"/>
      <c r="HXH923" s="3"/>
      <c r="HXI923" s="3"/>
      <c r="HXJ923" s="3"/>
      <c r="HXK923" s="3"/>
      <c r="HXL923" s="3"/>
      <c r="HXM923" s="3"/>
      <c r="HXN923" s="3"/>
      <c r="HXO923" s="3"/>
      <c r="HXP923" s="3"/>
      <c r="HXQ923" s="3"/>
      <c r="HXR923" s="3"/>
      <c r="HXS923" s="3"/>
      <c r="HXT923" s="3"/>
      <c r="HXU923" s="3"/>
      <c r="HXV923" s="3"/>
      <c r="HXW923" s="3"/>
      <c r="HXX923" s="3"/>
      <c r="HXY923" s="3"/>
      <c r="HXZ923" s="3"/>
      <c r="HYA923" s="3"/>
      <c r="HYB923" s="3"/>
      <c r="HYC923" s="3"/>
      <c r="HYD923" s="3"/>
      <c r="HYE923" s="3"/>
      <c r="HYF923" s="3"/>
      <c r="HYG923" s="3"/>
      <c r="HYH923" s="3"/>
      <c r="HYI923" s="3"/>
      <c r="HYJ923" s="3"/>
      <c r="HYK923" s="3"/>
      <c r="HYL923" s="3"/>
      <c r="HYM923" s="3"/>
      <c r="HYN923" s="3"/>
      <c r="HYO923" s="3"/>
      <c r="HYP923" s="3"/>
      <c r="HYQ923" s="3"/>
      <c r="HYR923" s="3"/>
      <c r="HYS923" s="3"/>
      <c r="HYT923" s="3"/>
      <c r="HYU923" s="3"/>
      <c r="HYV923" s="3"/>
      <c r="HYW923" s="3"/>
      <c r="HYX923" s="3"/>
      <c r="HYY923" s="3"/>
      <c r="HYZ923" s="3"/>
      <c r="HZA923" s="3"/>
      <c r="HZB923" s="3"/>
      <c r="HZC923" s="3"/>
      <c r="HZD923" s="3"/>
      <c r="HZE923" s="3"/>
      <c r="HZF923" s="3"/>
      <c r="HZG923" s="3"/>
      <c r="HZH923" s="3"/>
      <c r="HZI923" s="3"/>
      <c r="HZJ923" s="3"/>
      <c r="HZK923" s="3"/>
      <c r="HZL923" s="3"/>
      <c r="HZM923" s="3"/>
      <c r="HZN923" s="3"/>
      <c r="HZO923" s="3"/>
      <c r="HZP923" s="3"/>
      <c r="HZQ923" s="3"/>
      <c r="HZR923" s="3"/>
      <c r="HZS923" s="3"/>
      <c r="HZT923" s="3"/>
      <c r="HZU923" s="3"/>
      <c r="HZV923" s="3"/>
      <c r="HZW923" s="3"/>
      <c r="HZX923" s="3"/>
      <c r="HZY923" s="3"/>
      <c r="HZZ923" s="3"/>
      <c r="IAA923" s="3"/>
      <c r="IAB923" s="3"/>
      <c r="IAC923" s="3"/>
      <c r="IAD923" s="3"/>
      <c r="IAE923" s="3"/>
      <c r="IAF923" s="3"/>
      <c r="IAG923" s="3"/>
      <c r="IAH923" s="3"/>
      <c r="IAI923" s="3"/>
      <c r="IAJ923" s="3"/>
      <c r="IAK923" s="3"/>
      <c r="IAL923" s="3"/>
      <c r="IAM923" s="3"/>
      <c r="IAN923" s="3"/>
      <c r="IAO923" s="3"/>
      <c r="IAP923" s="3"/>
      <c r="IAQ923" s="3"/>
      <c r="IAR923" s="3"/>
      <c r="IAS923" s="3"/>
      <c r="IAT923" s="3"/>
      <c r="IAU923" s="3"/>
      <c r="IAV923" s="3"/>
      <c r="IAW923" s="3"/>
      <c r="IAX923" s="3"/>
      <c r="IAY923" s="3"/>
      <c r="IAZ923" s="3"/>
      <c r="IBA923" s="3"/>
      <c r="IBB923" s="3"/>
      <c r="IBC923" s="3"/>
      <c r="IBD923" s="3"/>
      <c r="IBE923" s="3"/>
      <c r="IBF923" s="3"/>
      <c r="IBG923" s="3"/>
      <c r="IBH923" s="3"/>
      <c r="IBI923" s="3"/>
      <c r="IBJ923" s="3"/>
      <c r="IBK923" s="3"/>
      <c r="IBL923" s="3"/>
      <c r="IBM923" s="3"/>
      <c r="IBN923" s="3"/>
      <c r="IBO923" s="3"/>
      <c r="IBP923" s="3"/>
      <c r="IBQ923" s="3"/>
      <c r="IBR923" s="3"/>
      <c r="IBS923" s="3"/>
      <c r="IBT923" s="3"/>
      <c r="IBU923" s="3"/>
      <c r="IBV923" s="3"/>
      <c r="IBW923" s="3"/>
      <c r="IBX923" s="3"/>
      <c r="IBY923" s="3"/>
      <c r="IBZ923" s="3"/>
      <c r="ICA923" s="3"/>
      <c r="ICB923" s="3"/>
      <c r="ICC923" s="3"/>
      <c r="ICD923" s="3"/>
      <c r="ICE923" s="3"/>
      <c r="ICF923" s="3"/>
      <c r="ICG923" s="3"/>
      <c r="ICH923" s="3"/>
      <c r="ICI923" s="3"/>
      <c r="ICJ923" s="3"/>
      <c r="ICK923" s="3"/>
      <c r="ICL923" s="3"/>
      <c r="ICM923" s="3"/>
      <c r="ICN923" s="3"/>
      <c r="ICO923" s="3"/>
      <c r="ICP923" s="3"/>
      <c r="ICQ923" s="3"/>
      <c r="ICR923" s="3"/>
      <c r="ICS923" s="3"/>
      <c r="ICT923" s="3"/>
      <c r="ICU923" s="3"/>
      <c r="ICV923" s="3"/>
      <c r="ICW923" s="3"/>
      <c r="ICX923" s="3"/>
      <c r="ICY923" s="3"/>
      <c r="ICZ923" s="3"/>
      <c r="IDA923" s="3"/>
      <c r="IDB923" s="3"/>
      <c r="IDC923" s="3"/>
      <c r="IDD923" s="3"/>
      <c r="IDE923" s="3"/>
      <c r="IDF923" s="3"/>
      <c r="IDG923" s="3"/>
      <c r="IDH923" s="3"/>
      <c r="IDI923" s="3"/>
      <c r="IDJ923" s="3"/>
      <c r="IDK923" s="3"/>
      <c r="IDL923" s="3"/>
      <c r="IDM923" s="3"/>
      <c r="IDN923" s="3"/>
      <c r="IDO923" s="3"/>
      <c r="IDP923" s="3"/>
      <c r="IDQ923" s="3"/>
      <c r="IDR923" s="3"/>
      <c r="IDS923" s="3"/>
      <c r="IDT923" s="3"/>
      <c r="IDU923" s="3"/>
      <c r="IDV923" s="3"/>
      <c r="IDW923" s="3"/>
      <c r="IDX923" s="3"/>
      <c r="IDY923" s="3"/>
      <c r="IDZ923" s="3"/>
      <c r="IEA923" s="3"/>
      <c r="IEB923" s="3"/>
      <c r="IEC923" s="3"/>
      <c r="IED923" s="3"/>
      <c r="IEE923" s="3"/>
      <c r="IEF923" s="3"/>
      <c r="IEG923" s="3"/>
      <c r="IEH923" s="3"/>
      <c r="IEI923" s="3"/>
      <c r="IEJ923" s="3"/>
      <c r="IEK923" s="3"/>
      <c r="IEL923" s="3"/>
      <c r="IEM923" s="3"/>
      <c r="IEN923" s="3"/>
      <c r="IEO923" s="3"/>
      <c r="IEP923" s="3"/>
      <c r="IEQ923" s="3"/>
      <c r="IER923" s="3"/>
      <c r="IES923" s="3"/>
      <c r="IET923" s="3"/>
      <c r="IEU923" s="3"/>
      <c r="IEV923" s="3"/>
      <c r="IEW923" s="3"/>
      <c r="IEX923" s="3"/>
      <c r="IEY923" s="3"/>
      <c r="IEZ923" s="3"/>
      <c r="IFA923" s="3"/>
      <c r="IFB923" s="3"/>
      <c r="IFC923" s="3"/>
      <c r="IFD923" s="3"/>
      <c r="IFE923" s="3"/>
      <c r="IFF923" s="3"/>
      <c r="IFG923" s="3"/>
      <c r="IFH923" s="3"/>
      <c r="IFI923" s="3"/>
      <c r="IFJ923" s="3"/>
      <c r="IFK923" s="3"/>
      <c r="IFL923" s="3"/>
      <c r="IFM923" s="3"/>
      <c r="IFN923" s="3"/>
      <c r="IFO923" s="3"/>
      <c r="IFP923" s="3"/>
      <c r="IFQ923" s="3"/>
      <c r="IFR923" s="3"/>
      <c r="IFS923" s="3"/>
      <c r="IFT923" s="3"/>
      <c r="IFU923" s="3"/>
      <c r="IFV923" s="3"/>
      <c r="IFW923" s="3"/>
      <c r="IFX923" s="3"/>
      <c r="IFY923" s="3"/>
      <c r="IFZ923" s="3"/>
      <c r="IGA923" s="3"/>
      <c r="IGB923" s="3"/>
      <c r="IGC923" s="3"/>
      <c r="IGD923" s="3"/>
      <c r="IGE923" s="3"/>
      <c r="IGF923" s="3"/>
      <c r="IGG923" s="3"/>
      <c r="IGH923" s="3"/>
      <c r="IGI923" s="3"/>
      <c r="IGJ923" s="3"/>
      <c r="IGK923" s="3"/>
      <c r="IGL923" s="3"/>
      <c r="IGM923" s="3"/>
      <c r="IGN923" s="3"/>
      <c r="IGO923" s="3"/>
      <c r="IGP923" s="3"/>
      <c r="IGQ923" s="3"/>
      <c r="IGR923" s="3"/>
      <c r="IGS923" s="3"/>
      <c r="IGT923" s="3"/>
      <c r="IGU923" s="3"/>
      <c r="IGV923" s="3"/>
      <c r="IGW923" s="3"/>
      <c r="IGX923" s="3"/>
      <c r="IGY923" s="3"/>
      <c r="IGZ923" s="3"/>
      <c r="IHA923" s="3"/>
      <c r="IHB923" s="3"/>
      <c r="IHC923" s="3"/>
      <c r="IHD923" s="3"/>
      <c r="IHE923" s="3"/>
      <c r="IHF923" s="3"/>
      <c r="IHG923" s="3"/>
      <c r="IHH923" s="3"/>
      <c r="IHI923" s="3"/>
      <c r="IHJ923" s="3"/>
      <c r="IHK923" s="3"/>
      <c r="IHL923" s="3"/>
      <c r="IHM923" s="3"/>
      <c r="IHN923" s="3"/>
      <c r="IHO923" s="3"/>
      <c r="IHP923" s="3"/>
      <c r="IHQ923" s="3"/>
      <c r="IHR923" s="3"/>
      <c r="IHS923" s="3"/>
      <c r="IHT923" s="3"/>
      <c r="IHU923" s="3"/>
      <c r="IHV923" s="3"/>
      <c r="IHW923" s="3"/>
      <c r="IHX923" s="3"/>
      <c r="IHY923" s="3"/>
      <c r="IHZ923" s="3"/>
      <c r="IIA923" s="3"/>
      <c r="IIB923" s="3"/>
      <c r="IIC923" s="3"/>
      <c r="IID923" s="3"/>
      <c r="IIE923" s="3"/>
      <c r="IIF923" s="3"/>
      <c r="IIG923" s="3"/>
      <c r="IIH923" s="3"/>
      <c r="III923" s="3"/>
      <c r="IIJ923" s="3"/>
      <c r="IIK923" s="3"/>
      <c r="IIL923" s="3"/>
      <c r="IIM923" s="3"/>
      <c r="IIN923" s="3"/>
      <c r="IIO923" s="3"/>
      <c r="IIP923" s="3"/>
      <c r="IIQ923" s="3"/>
      <c r="IIR923" s="3"/>
      <c r="IIS923" s="3"/>
      <c r="IIT923" s="3"/>
      <c r="IIU923" s="3"/>
      <c r="IIV923" s="3"/>
      <c r="IIW923" s="3"/>
      <c r="IIX923" s="3"/>
      <c r="IIY923" s="3"/>
      <c r="IIZ923" s="3"/>
      <c r="IJA923" s="3"/>
      <c r="IJB923" s="3"/>
      <c r="IJC923" s="3"/>
      <c r="IJD923" s="3"/>
      <c r="IJE923" s="3"/>
      <c r="IJF923" s="3"/>
      <c r="IJG923" s="3"/>
      <c r="IJH923" s="3"/>
      <c r="IJI923" s="3"/>
      <c r="IJJ923" s="3"/>
      <c r="IJK923" s="3"/>
      <c r="IJL923" s="3"/>
      <c r="IJM923" s="3"/>
      <c r="IJN923" s="3"/>
      <c r="IJO923" s="3"/>
      <c r="IJP923" s="3"/>
      <c r="IJQ923" s="3"/>
      <c r="IJR923" s="3"/>
      <c r="IJS923" s="3"/>
      <c r="IJT923" s="3"/>
      <c r="IJU923" s="3"/>
      <c r="IJV923" s="3"/>
      <c r="IJW923" s="3"/>
      <c r="IJX923" s="3"/>
      <c r="IJY923" s="3"/>
      <c r="IJZ923" s="3"/>
      <c r="IKA923" s="3"/>
      <c r="IKB923" s="3"/>
      <c r="IKC923" s="3"/>
      <c r="IKD923" s="3"/>
      <c r="IKE923" s="3"/>
      <c r="IKF923" s="3"/>
      <c r="IKG923" s="3"/>
      <c r="IKH923" s="3"/>
      <c r="IKI923" s="3"/>
      <c r="IKJ923" s="3"/>
      <c r="IKK923" s="3"/>
      <c r="IKL923" s="3"/>
      <c r="IKM923" s="3"/>
      <c r="IKN923" s="3"/>
      <c r="IKO923" s="3"/>
      <c r="IKP923" s="3"/>
      <c r="IKQ923" s="3"/>
      <c r="IKR923" s="3"/>
      <c r="IKS923" s="3"/>
      <c r="IKT923" s="3"/>
      <c r="IKU923" s="3"/>
      <c r="IKV923" s="3"/>
      <c r="IKW923" s="3"/>
      <c r="IKX923" s="3"/>
      <c r="IKY923" s="3"/>
      <c r="IKZ923" s="3"/>
      <c r="ILA923" s="3"/>
      <c r="ILB923" s="3"/>
      <c r="ILC923" s="3"/>
      <c r="ILD923" s="3"/>
      <c r="ILE923" s="3"/>
      <c r="ILF923" s="3"/>
      <c r="ILG923" s="3"/>
      <c r="ILH923" s="3"/>
      <c r="ILI923" s="3"/>
      <c r="ILJ923" s="3"/>
      <c r="ILK923" s="3"/>
      <c r="ILL923" s="3"/>
      <c r="ILM923" s="3"/>
      <c r="ILN923" s="3"/>
      <c r="ILO923" s="3"/>
      <c r="ILP923" s="3"/>
      <c r="ILQ923" s="3"/>
      <c r="ILR923" s="3"/>
      <c r="ILS923" s="3"/>
      <c r="ILT923" s="3"/>
      <c r="ILU923" s="3"/>
      <c r="ILV923" s="3"/>
      <c r="ILW923" s="3"/>
      <c r="ILX923" s="3"/>
      <c r="ILY923" s="3"/>
      <c r="ILZ923" s="3"/>
      <c r="IMA923" s="3"/>
      <c r="IMB923" s="3"/>
      <c r="IMC923" s="3"/>
      <c r="IMD923" s="3"/>
      <c r="IME923" s="3"/>
      <c r="IMF923" s="3"/>
      <c r="IMG923" s="3"/>
      <c r="IMH923" s="3"/>
      <c r="IMI923" s="3"/>
      <c r="IMJ923" s="3"/>
      <c r="IMK923" s="3"/>
      <c r="IML923" s="3"/>
      <c r="IMM923" s="3"/>
      <c r="IMN923" s="3"/>
      <c r="IMO923" s="3"/>
      <c r="IMP923" s="3"/>
      <c r="IMQ923" s="3"/>
      <c r="IMR923" s="3"/>
      <c r="IMS923" s="3"/>
      <c r="IMT923" s="3"/>
      <c r="IMU923" s="3"/>
      <c r="IMV923" s="3"/>
      <c r="IMW923" s="3"/>
      <c r="IMX923" s="3"/>
      <c r="IMY923" s="3"/>
      <c r="IMZ923" s="3"/>
      <c r="INA923" s="3"/>
      <c r="INB923" s="3"/>
      <c r="INC923" s="3"/>
      <c r="IND923" s="3"/>
      <c r="INE923" s="3"/>
      <c r="INF923" s="3"/>
      <c r="ING923" s="3"/>
      <c r="INH923" s="3"/>
      <c r="INI923" s="3"/>
      <c r="INJ923" s="3"/>
      <c r="INK923" s="3"/>
      <c r="INL923" s="3"/>
      <c r="INM923" s="3"/>
      <c r="INN923" s="3"/>
      <c r="INO923" s="3"/>
      <c r="INP923" s="3"/>
      <c r="INQ923" s="3"/>
      <c r="INR923" s="3"/>
      <c r="INS923" s="3"/>
      <c r="INT923" s="3"/>
      <c r="INU923" s="3"/>
      <c r="INV923" s="3"/>
      <c r="INW923" s="3"/>
      <c r="INX923" s="3"/>
      <c r="INY923" s="3"/>
      <c r="INZ923" s="3"/>
      <c r="IOA923" s="3"/>
      <c r="IOB923" s="3"/>
      <c r="IOC923" s="3"/>
      <c r="IOD923" s="3"/>
      <c r="IOE923" s="3"/>
      <c r="IOF923" s="3"/>
      <c r="IOG923" s="3"/>
      <c r="IOH923" s="3"/>
      <c r="IOI923" s="3"/>
      <c r="IOJ923" s="3"/>
      <c r="IOK923" s="3"/>
      <c r="IOL923" s="3"/>
      <c r="IOM923" s="3"/>
      <c r="ION923" s="3"/>
      <c r="IOO923" s="3"/>
      <c r="IOP923" s="3"/>
      <c r="IOQ923" s="3"/>
      <c r="IOR923" s="3"/>
      <c r="IOS923" s="3"/>
      <c r="IOT923" s="3"/>
      <c r="IOU923" s="3"/>
      <c r="IOV923" s="3"/>
      <c r="IOW923" s="3"/>
      <c r="IOX923" s="3"/>
      <c r="IOY923" s="3"/>
      <c r="IOZ923" s="3"/>
      <c r="IPA923" s="3"/>
      <c r="IPB923" s="3"/>
      <c r="IPC923" s="3"/>
      <c r="IPD923" s="3"/>
      <c r="IPE923" s="3"/>
      <c r="IPF923" s="3"/>
      <c r="IPG923" s="3"/>
      <c r="IPH923" s="3"/>
      <c r="IPI923" s="3"/>
      <c r="IPJ923" s="3"/>
      <c r="IPK923" s="3"/>
      <c r="IPL923" s="3"/>
      <c r="IPM923" s="3"/>
      <c r="IPN923" s="3"/>
      <c r="IPO923" s="3"/>
      <c r="IPP923" s="3"/>
      <c r="IPQ923" s="3"/>
      <c r="IPR923" s="3"/>
      <c r="IPS923" s="3"/>
      <c r="IPT923" s="3"/>
      <c r="IPU923" s="3"/>
      <c r="IPV923" s="3"/>
      <c r="IPW923" s="3"/>
      <c r="IPX923" s="3"/>
      <c r="IPY923" s="3"/>
      <c r="IPZ923" s="3"/>
      <c r="IQA923" s="3"/>
      <c r="IQB923" s="3"/>
      <c r="IQC923" s="3"/>
      <c r="IQD923" s="3"/>
      <c r="IQE923" s="3"/>
      <c r="IQF923" s="3"/>
      <c r="IQG923" s="3"/>
      <c r="IQH923" s="3"/>
      <c r="IQI923" s="3"/>
      <c r="IQJ923" s="3"/>
      <c r="IQK923" s="3"/>
      <c r="IQL923" s="3"/>
      <c r="IQM923" s="3"/>
      <c r="IQN923" s="3"/>
      <c r="IQO923" s="3"/>
      <c r="IQP923" s="3"/>
      <c r="IQQ923" s="3"/>
      <c r="IQR923" s="3"/>
      <c r="IQS923" s="3"/>
      <c r="IQT923" s="3"/>
      <c r="IQU923" s="3"/>
      <c r="IQV923" s="3"/>
      <c r="IQW923" s="3"/>
      <c r="IQX923" s="3"/>
      <c r="IQY923" s="3"/>
      <c r="IQZ923" s="3"/>
      <c r="IRA923" s="3"/>
      <c r="IRB923" s="3"/>
      <c r="IRC923" s="3"/>
      <c r="IRD923" s="3"/>
      <c r="IRE923" s="3"/>
      <c r="IRF923" s="3"/>
      <c r="IRG923" s="3"/>
      <c r="IRH923" s="3"/>
      <c r="IRI923" s="3"/>
      <c r="IRJ923" s="3"/>
      <c r="IRK923" s="3"/>
      <c r="IRL923" s="3"/>
      <c r="IRM923" s="3"/>
      <c r="IRN923" s="3"/>
      <c r="IRO923" s="3"/>
      <c r="IRP923" s="3"/>
      <c r="IRQ923" s="3"/>
      <c r="IRR923" s="3"/>
      <c r="IRS923" s="3"/>
      <c r="IRT923" s="3"/>
      <c r="IRU923" s="3"/>
      <c r="IRV923" s="3"/>
      <c r="IRW923" s="3"/>
      <c r="IRX923" s="3"/>
      <c r="IRY923" s="3"/>
      <c r="IRZ923" s="3"/>
      <c r="ISA923" s="3"/>
      <c r="ISB923" s="3"/>
      <c r="ISC923" s="3"/>
      <c r="ISD923" s="3"/>
      <c r="ISE923" s="3"/>
      <c r="ISF923" s="3"/>
      <c r="ISG923" s="3"/>
      <c r="ISH923" s="3"/>
      <c r="ISI923" s="3"/>
      <c r="ISJ923" s="3"/>
      <c r="ISK923" s="3"/>
      <c r="ISL923" s="3"/>
      <c r="ISM923" s="3"/>
      <c r="ISN923" s="3"/>
      <c r="ISO923" s="3"/>
      <c r="ISP923" s="3"/>
      <c r="ISQ923" s="3"/>
      <c r="ISR923" s="3"/>
      <c r="ISS923" s="3"/>
      <c r="IST923" s="3"/>
      <c r="ISU923" s="3"/>
      <c r="ISV923" s="3"/>
      <c r="ISW923" s="3"/>
      <c r="ISX923" s="3"/>
      <c r="ISY923" s="3"/>
      <c r="ISZ923" s="3"/>
      <c r="ITA923" s="3"/>
      <c r="ITB923" s="3"/>
      <c r="ITC923" s="3"/>
      <c r="ITD923" s="3"/>
      <c r="ITE923" s="3"/>
      <c r="ITF923" s="3"/>
      <c r="ITG923" s="3"/>
      <c r="ITH923" s="3"/>
      <c r="ITI923" s="3"/>
      <c r="ITJ923" s="3"/>
      <c r="ITK923" s="3"/>
      <c r="ITL923" s="3"/>
      <c r="ITM923" s="3"/>
      <c r="ITN923" s="3"/>
      <c r="ITO923" s="3"/>
      <c r="ITP923" s="3"/>
      <c r="ITQ923" s="3"/>
      <c r="ITR923" s="3"/>
      <c r="ITS923" s="3"/>
      <c r="ITT923" s="3"/>
      <c r="ITU923" s="3"/>
      <c r="ITV923" s="3"/>
      <c r="ITW923" s="3"/>
      <c r="ITX923" s="3"/>
      <c r="ITY923" s="3"/>
      <c r="ITZ923" s="3"/>
      <c r="IUA923" s="3"/>
      <c r="IUB923" s="3"/>
      <c r="IUC923" s="3"/>
      <c r="IUD923" s="3"/>
      <c r="IUE923" s="3"/>
      <c r="IUF923" s="3"/>
      <c r="IUG923" s="3"/>
      <c r="IUH923" s="3"/>
      <c r="IUI923" s="3"/>
      <c r="IUJ923" s="3"/>
      <c r="IUK923" s="3"/>
      <c r="IUL923" s="3"/>
      <c r="IUM923" s="3"/>
      <c r="IUN923" s="3"/>
      <c r="IUO923" s="3"/>
      <c r="IUP923" s="3"/>
      <c r="IUQ923" s="3"/>
      <c r="IUR923" s="3"/>
      <c r="IUS923" s="3"/>
      <c r="IUT923" s="3"/>
      <c r="IUU923" s="3"/>
      <c r="IUV923" s="3"/>
      <c r="IUW923" s="3"/>
      <c r="IUX923" s="3"/>
      <c r="IUY923" s="3"/>
      <c r="IUZ923" s="3"/>
      <c r="IVA923" s="3"/>
      <c r="IVB923" s="3"/>
      <c r="IVC923" s="3"/>
      <c r="IVD923" s="3"/>
      <c r="IVE923" s="3"/>
      <c r="IVF923" s="3"/>
      <c r="IVG923" s="3"/>
      <c r="IVH923" s="3"/>
      <c r="IVI923" s="3"/>
      <c r="IVJ923" s="3"/>
      <c r="IVK923" s="3"/>
      <c r="IVL923" s="3"/>
      <c r="IVM923" s="3"/>
      <c r="IVN923" s="3"/>
      <c r="IVO923" s="3"/>
      <c r="IVP923" s="3"/>
      <c r="IVQ923" s="3"/>
      <c r="IVR923" s="3"/>
      <c r="IVS923" s="3"/>
      <c r="IVT923" s="3"/>
      <c r="IVU923" s="3"/>
      <c r="IVV923" s="3"/>
      <c r="IVW923" s="3"/>
      <c r="IVX923" s="3"/>
      <c r="IVY923" s="3"/>
      <c r="IVZ923" s="3"/>
      <c r="IWA923" s="3"/>
      <c r="IWB923" s="3"/>
      <c r="IWC923" s="3"/>
      <c r="IWD923" s="3"/>
      <c r="IWE923" s="3"/>
      <c r="IWF923" s="3"/>
      <c r="IWG923" s="3"/>
      <c r="IWH923" s="3"/>
      <c r="IWI923" s="3"/>
      <c r="IWJ923" s="3"/>
      <c r="IWK923" s="3"/>
      <c r="IWL923" s="3"/>
      <c r="IWM923" s="3"/>
      <c r="IWN923" s="3"/>
      <c r="IWO923" s="3"/>
      <c r="IWP923" s="3"/>
      <c r="IWQ923" s="3"/>
      <c r="IWR923" s="3"/>
      <c r="IWS923" s="3"/>
      <c r="IWT923" s="3"/>
      <c r="IWU923" s="3"/>
      <c r="IWV923" s="3"/>
      <c r="IWW923" s="3"/>
      <c r="IWX923" s="3"/>
      <c r="IWY923" s="3"/>
      <c r="IWZ923" s="3"/>
      <c r="IXA923" s="3"/>
      <c r="IXB923" s="3"/>
      <c r="IXC923" s="3"/>
      <c r="IXD923" s="3"/>
      <c r="IXE923" s="3"/>
      <c r="IXF923" s="3"/>
      <c r="IXG923" s="3"/>
      <c r="IXH923" s="3"/>
      <c r="IXI923" s="3"/>
      <c r="IXJ923" s="3"/>
      <c r="IXK923" s="3"/>
      <c r="IXL923" s="3"/>
      <c r="IXM923" s="3"/>
      <c r="IXN923" s="3"/>
      <c r="IXO923" s="3"/>
      <c r="IXP923" s="3"/>
      <c r="IXQ923" s="3"/>
      <c r="IXR923" s="3"/>
      <c r="IXS923" s="3"/>
      <c r="IXT923" s="3"/>
      <c r="IXU923" s="3"/>
      <c r="IXV923" s="3"/>
      <c r="IXW923" s="3"/>
      <c r="IXX923" s="3"/>
      <c r="IXY923" s="3"/>
      <c r="IXZ923" s="3"/>
      <c r="IYA923" s="3"/>
      <c r="IYB923" s="3"/>
      <c r="IYC923" s="3"/>
      <c r="IYD923" s="3"/>
      <c r="IYE923" s="3"/>
      <c r="IYF923" s="3"/>
      <c r="IYG923" s="3"/>
      <c r="IYH923" s="3"/>
      <c r="IYI923" s="3"/>
      <c r="IYJ923" s="3"/>
      <c r="IYK923" s="3"/>
      <c r="IYL923" s="3"/>
      <c r="IYM923" s="3"/>
      <c r="IYN923" s="3"/>
      <c r="IYO923" s="3"/>
      <c r="IYP923" s="3"/>
      <c r="IYQ923" s="3"/>
      <c r="IYR923" s="3"/>
      <c r="IYS923" s="3"/>
      <c r="IYT923" s="3"/>
      <c r="IYU923" s="3"/>
      <c r="IYV923" s="3"/>
      <c r="IYW923" s="3"/>
      <c r="IYX923" s="3"/>
      <c r="IYY923" s="3"/>
      <c r="IYZ923" s="3"/>
      <c r="IZA923" s="3"/>
      <c r="IZB923" s="3"/>
      <c r="IZC923" s="3"/>
      <c r="IZD923" s="3"/>
      <c r="IZE923" s="3"/>
      <c r="IZF923" s="3"/>
      <c r="IZG923" s="3"/>
      <c r="IZH923" s="3"/>
      <c r="IZI923" s="3"/>
      <c r="IZJ923" s="3"/>
      <c r="IZK923" s="3"/>
      <c r="IZL923" s="3"/>
      <c r="IZM923" s="3"/>
      <c r="IZN923" s="3"/>
      <c r="IZO923" s="3"/>
      <c r="IZP923" s="3"/>
      <c r="IZQ923" s="3"/>
      <c r="IZR923" s="3"/>
      <c r="IZS923" s="3"/>
      <c r="IZT923" s="3"/>
      <c r="IZU923" s="3"/>
      <c r="IZV923" s="3"/>
      <c r="IZW923" s="3"/>
      <c r="IZX923" s="3"/>
      <c r="IZY923" s="3"/>
      <c r="IZZ923" s="3"/>
      <c r="JAA923" s="3"/>
      <c r="JAB923" s="3"/>
      <c r="JAC923" s="3"/>
      <c r="JAD923" s="3"/>
      <c r="JAE923" s="3"/>
      <c r="JAF923" s="3"/>
      <c r="JAG923" s="3"/>
      <c r="JAH923" s="3"/>
      <c r="JAI923" s="3"/>
      <c r="JAJ923" s="3"/>
      <c r="JAK923" s="3"/>
      <c r="JAL923" s="3"/>
      <c r="JAM923" s="3"/>
      <c r="JAN923" s="3"/>
      <c r="JAO923" s="3"/>
      <c r="JAP923" s="3"/>
      <c r="JAQ923" s="3"/>
      <c r="JAR923" s="3"/>
      <c r="JAS923" s="3"/>
      <c r="JAT923" s="3"/>
      <c r="JAU923" s="3"/>
      <c r="JAV923" s="3"/>
      <c r="JAW923" s="3"/>
      <c r="JAX923" s="3"/>
      <c r="JAY923" s="3"/>
      <c r="JAZ923" s="3"/>
      <c r="JBA923" s="3"/>
      <c r="JBB923" s="3"/>
      <c r="JBC923" s="3"/>
      <c r="JBD923" s="3"/>
      <c r="JBE923" s="3"/>
      <c r="JBF923" s="3"/>
      <c r="JBG923" s="3"/>
      <c r="JBH923" s="3"/>
      <c r="JBI923" s="3"/>
      <c r="JBJ923" s="3"/>
      <c r="JBK923" s="3"/>
      <c r="JBL923" s="3"/>
      <c r="JBM923" s="3"/>
      <c r="JBN923" s="3"/>
      <c r="JBO923" s="3"/>
      <c r="JBP923" s="3"/>
      <c r="JBQ923" s="3"/>
      <c r="JBR923" s="3"/>
      <c r="JBS923" s="3"/>
      <c r="JBT923" s="3"/>
      <c r="JBU923" s="3"/>
      <c r="JBV923" s="3"/>
      <c r="JBW923" s="3"/>
      <c r="JBX923" s="3"/>
      <c r="JBY923" s="3"/>
      <c r="JBZ923" s="3"/>
      <c r="JCA923" s="3"/>
      <c r="JCB923" s="3"/>
      <c r="JCC923" s="3"/>
      <c r="JCD923" s="3"/>
      <c r="JCE923" s="3"/>
      <c r="JCF923" s="3"/>
      <c r="JCG923" s="3"/>
      <c r="JCH923" s="3"/>
      <c r="JCI923" s="3"/>
      <c r="JCJ923" s="3"/>
      <c r="JCK923" s="3"/>
      <c r="JCL923" s="3"/>
      <c r="JCM923" s="3"/>
      <c r="JCN923" s="3"/>
      <c r="JCO923" s="3"/>
      <c r="JCP923" s="3"/>
      <c r="JCQ923" s="3"/>
      <c r="JCR923" s="3"/>
      <c r="JCS923" s="3"/>
      <c r="JCT923" s="3"/>
      <c r="JCU923" s="3"/>
      <c r="JCV923" s="3"/>
      <c r="JCW923" s="3"/>
      <c r="JCX923" s="3"/>
      <c r="JCY923" s="3"/>
      <c r="JCZ923" s="3"/>
      <c r="JDA923" s="3"/>
      <c r="JDB923" s="3"/>
      <c r="JDC923" s="3"/>
      <c r="JDD923" s="3"/>
      <c r="JDE923" s="3"/>
      <c r="JDF923" s="3"/>
      <c r="JDG923" s="3"/>
      <c r="JDH923" s="3"/>
      <c r="JDI923" s="3"/>
      <c r="JDJ923" s="3"/>
      <c r="JDK923" s="3"/>
      <c r="JDL923" s="3"/>
      <c r="JDM923" s="3"/>
      <c r="JDN923" s="3"/>
      <c r="JDO923" s="3"/>
      <c r="JDP923" s="3"/>
      <c r="JDQ923" s="3"/>
      <c r="JDR923" s="3"/>
      <c r="JDS923" s="3"/>
      <c r="JDT923" s="3"/>
      <c r="JDU923" s="3"/>
      <c r="JDV923" s="3"/>
      <c r="JDW923" s="3"/>
      <c r="JDX923" s="3"/>
      <c r="JDY923" s="3"/>
      <c r="JDZ923" s="3"/>
      <c r="JEA923" s="3"/>
      <c r="JEB923" s="3"/>
      <c r="JEC923" s="3"/>
      <c r="JED923" s="3"/>
      <c r="JEE923" s="3"/>
      <c r="JEF923" s="3"/>
      <c r="JEG923" s="3"/>
      <c r="JEH923" s="3"/>
      <c r="JEI923" s="3"/>
      <c r="JEJ923" s="3"/>
      <c r="JEK923" s="3"/>
      <c r="JEL923" s="3"/>
      <c r="JEM923" s="3"/>
      <c r="JEN923" s="3"/>
      <c r="JEO923" s="3"/>
      <c r="JEP923" s="3"/>
      <c r="JEQ923" s="3"/>
      <c r="JER923" s="3"/>
      <c r="JES923" s="3"/>
      <c r="JET923" s="3"/>
      <c r="JEU923" s="3"/>
      <c r="JEV923" s="3"/>
      <c r="JEW923" s="3"/>
      <c r="JEX923" s="3"/>
      <c r="JEY923" s="3"/>
      <c r="JEZ923" s="3"/>
      <c r="JFA923" s="3"/>
      <c r="JFB923" s="3"/>
      <c r="JFC923" s="3"/>
      <c r="JFD923" s="3"/>
      <c r="JFE923" s="3"/>
      <c r="JFF923" s="3"/>
      <c r="JFG923" s="3"/>
      <c r="JFH923" s="3"/>
      <c r="JFI923" s="3"/>
      <c r="JFJ923" s="3"/>
      <c r="JFK923" s="3"/>
      <c r="JFL923" s="3"/>
      <c r="JFM923" s="3"/>
      <c r="JFN923" s="3"/>
      <c r="JFO923" s="3"/>
      <c r="JFP923" s="3"/>
      <c r="JFQ923" s="3"/>
      <c r="JFR923" s="3"/>
      <c r="JFS923" s="3"/>
      <c r="JFT923" s="3"/>
      <c r="JFU923" s="3"/>
      <c r="JFV923" s="3"/>
      <c r="JFW923" s="3"/>
      <c r="JFX923" s="3"/>
      <c r="JFY923" s="3"/>
      <c r="JFZ923" s="3"/>
      <c r="JGA923" s="3"/>
      <c r="JGB923" s="3"/>
      <c r="JGC923" s="3"/>
      <c r="JGD923" s="3"/>
      <c r="JGE923" s="3"/>
      <c r="JGF923" s="3"/>
      <c r="JGG923" s="3"/>
      <c r="JGH923" s="3"/>
      <c r="JGI923" s="3"/>
      <c r="JGJ923" s="3"/>
      <c r="JGK923" s="3"/>
      <c r="JGL923" s="3"/>
      <c r="JGM923" s="3"/>
      <c r="JGN923" s="3"/>
      <c r="JGO923" s="3"/>
      <c r="JGP923" s="3"/>
      <c r="JGQ923" s="3"/>
      <c r="JGR923" s="3"/>
      <c r="JGS923" s="3"/>
      <c r="JGT923" s="3"/>
      <c r="JGU923" s="3"/>
      <c r="JGV923" s="3"/>
      <c r="JGW923" s="3"/>
      <c r="JGX923" s="3"/>
      <c r="JGY923" s="3"/>
      <c r="JGZ923" s="3"/>
      <c r="JHA923" s="3"/>
      <c r="JHB923" s="3"/>
      <c r="JHC923" s="3"/>
      <c r="JHD923" s="3"/>
      <c r="JHE923" s="3"/>
      <c r="JHF923" s="3"/>
      <c r="JHG923" s="3"/>
      <c r="JHH923" s="3"/>
      <c r="JHI923" s="3"/>
      <c r="JHJ923" s="3"/>
      <c r="JHK923" s="3"/>
      <c r="JHL923" s="3"/>
      <c r="JHM923" s="3"/>
      <c r="JHN923" s="3"/>
      <c r="JHO923" s="3"/>
      <c r="JHP923" s="3"/>
      <c r="JHQ923" s="3"/>
      <c r="JHR923" s="3"/>
      <c r="JHS923" s="3"/>
      <c r="JHT923" s="3"/>
      <c r="JHU923" s="3"/>
      <c r="JHV923" s="3"/>
      <c r="JHW923" s="3"/>
      <c r="JHX923" s="3"/>
      <c r="JHY923" s="3"/>
      <c r="JHZ923" s="3"/>
      <c r="JIA923" s="3"/>
      <c r="JIB923" s="3"/>
      <c r="JIC923" s="3"/>
      <c r="JID923" s="3"/>
      <c r="JIE923" s="3"/>
      <c r="JIF923" s="3"/>
      <c r="JIG923" s="3"/>
      <c r="JIH923" s="3"/>
      <c r="JII923" s="3"/>
      <c r="JIJ923" s="3"/>
      <c r="JIK923" s="3"/>
      <c r="JIL923" s="3"/>
      <c r="JIM923" s="3"/>
      <c r="JIN923" s="3"/>
      <c r="JIO923" s="3"/>
      <c r="JIP923" s="3"/>
      <c r="JIQ923" s="3"/>
      <c r="JIR923" s="3"/>
      <c r="JIS923" s="3"/>
      <c r="JIT923" s="3"/>
      <c r="JIU923" s="3"/>
      <c r="JIV923" s="3"/>
      <c r="JIW923" s="3"/>
      <c r="JIX923" s="3"/>
      <c r="JIY923" s="3"/>
      <c r="JIZ923" s="3"/>
      <c r="JJA923" s="3"/>
      <c r="JJB923" s="3"/>
      <c r="JJC923" s="3"/>
      <c r="JJD923" s="3"/>
      <c r="JJE923" s="3"/>
      <c r="JJF923" s="3"/>
      <c r="JJG923" s="3"/>
      <c r="JJH923" s="3"/>
      <c r="JJI923" s="3"/>
      <c r="JJJ923" s="3"/>
      <c r="JJK923" s="3"/>
      <c r="JJL923" s="3"/>
      <c r="JJM923" s="3"/>
      <c r="JJN923" s="3"/>
      <c r="JJO923" s="3"/>
      <c r="JJP923" s="3"/>
      <c r="JJQ923" s="3"/>
      <c r="JJR923" s="3"/>
      <c r="JJS923" s="3"/>
      <c r="JJT923" s="3"/>
      <c r="JJU923" s="3"/>
      <c r="JJV923" s="3"/>
      <c r="JJW923" s="3"/>
      <c r="JJX923" s="3"/>
      <c r="JJY923" s="3"/>
      <c r="JJZ923" s="3"/>
      <c r="JKA923" s="3"/>
      <c r="JKB923" s="3"/>
      <c r="JKC923" s="3"/>
      <c r="JKD923" s="3"/>
      <c r="JKE923" s="3"/>
      <c r="JKF923" s="3"/>
      <c r="JKG923" s="3"/>
      <c r="JKH923" s="3"/>
      <c r="JKI923" s="3"/>
      <c r="JKJ923" s="3"/>
      <c r="JKK923" s="3"/>
      <c r="JKL923" s="3"/>
      <c r="JKM923" s="3"/>
      <c r="JKN923" s="3"/>
      <c r="JKO923" s="3"/>
      <c r="JKP923" s="3"/>
      <c r="JKQ923" s="3"/>
      <c r="JKR923" s="3"/>
      <c r="JKS923" s="3"/>
      <c r="JKT923" s="3"/>
      <c r="JKU923" s="3"/>
      <c r="JKV923" s="3"/>
      <c r="JKW923" s="3"/>
      <c r="JKX923" s="3"/>
      <c r="JKY923" s="3"/>
      <c r="JKZ923" s="3"/>
      <c r="JLA923" s="3"/>
      <c r="JLB923" s="3"/>
      <c r="JLC923" s="3"/>
      <c r="JLD923" s="3"/>
      <c r="JLE923" s="3"/>
      <c r="JLF923" s="3"/>
      <c r="JLG923" s="3"/>
      <c r="JLH923" s="3"/>
      <c r="JLI923" s="3"/>
      <c r="JLJ923" s="3"/>
      <c r="JLK923" s="3"/>
      <c r="JLL923" s="3"/>
      <c r="JLM923" s="3"/>
      <c r="JLN923" s="3"/>
      <c r="JLO923" s="3"/>
      <c r="JLP923" s="3"/>
      <c r="JLQ923" s="3"/>
      <c r="JLR923" s="3"/>
      <c r="JLS923" s="3"/>
      <c r="JLT923" s="3"/>
      <c r="JLU923" s="3"/>
      <c r="JLV923" s="3"/>
      <c r="JLW923" s="3"/>
      <c r="JLX923" s="3"/>
      <c r="JLY923" s="3"/>
      <c r="JLZ923" s="3"/>
      <c r="JMA923" s="3"/>
      <c r="JMB923" s="3"/>
      <c r="JMC923" s="3"/>
      <c r="JMD923" s="3"/>
      <c r="JME923" s="3"/>
      <c r="JMF923" s="3"/>
      <c r="JMG923" s="3"/>
      <c r="JMH923" s="3"/>
      <c r="JMI923" s="3"/>
      <c r="JMJ923" s="3"/>
      <c r="JMK923" s="3"/>
      <c r="JML923" s="3"/>
      <c r="JMM923" s="3"/>
      <c r="JMN923" s="3"/>
      <c r="JMO923" s="3"/>
      <c r="JMP923" s="3"/>
      <c r="JMQ923" s="3"/>
      <c r="JMR923" s="3"/>
      <c r="JMS923" s="3"/>
      <c r="JMT923" s="3"/>
      <c r="JMU923" s="3"/>
      <c r="JMV923" s="3"/>
      <c r="JMW923" s="3"/>
      <c r="JMX923" s="3"/>
      <c r="JMY923" s="3"/>
      <c r="JMZ923" s="3"/>
      <c r="JNA923" s="3"/>
      <c r="JNB923" s="3"/>
      <c r="JNC923" s="3"/>
      <c r="JND923" s="3"/>
      <c r="JNE923" s="3"/>
      <c r="JNF923" s="3"/>
      <c r="JNG923" s="3"/>
      <c r="JNH923" s="3"/>
      <c r="JNI923" s="3"/>
      <c r="JNJ923" s="3"/>
      <c r="JNK923" s="3"/>
      <c r="JNL923" s="3"/>
      <c r="JNM923" s="3"/>
      <c r="JNN923" s="3"/>
      <c r="JNO923" s="3"/>
      <c r="JNP923" s="3"/>
      <c r="JNQ923" s="3"/>
      <c r="JNR923" s="3"/>
      <c r="JNS923" s="3"/>
      <c r="JNT923" s="3"/>
      <c r="JNU923" s="3"/>
      <c r="JNV923" s="3"/>
      <c r="JNW923" s="3"/>
      <c r="JNX923" s="3"/>
      <c r="JNY923" s="3"/>
      <c r="JNZ923" s="3"/>
      <c r="JOA923" s="3"/>
      <c r="JOB923" s="3"/>
      <c r="JOC923" s="3"/>
      <c r="JOD923" s="3"/>
      <c r="JOE923" s="3"/>
      <c r="JOF923" s="3"/>
      <c r="JOG923" s="3"/>
      <c r="JOH923" s="3"/>
      <c r="JOI923" s="3"/>
      <c r="JOJ923" s="3"/>
      <c r="JOK923" s="3"/>
      <c r="JOL923" s="3"/>
      <c r="JOM923" s="3"/>
      <c r="JON923" s="3"/>
      <c r="JOO923" s="3"/>
      <c r="JOP923" s="3"/>
      <c r="JOQ923" s="3"/>
      <c r="JOR923" s="3"/>
      <c r="JOS923" s="3"/>
      <c r="JOT923" s="3"/>
      <c r="JOU923" s="3"/>
      <c r="JOV923" s="3"/>
      <c r="JOW923" s="3"/>
      <c r="JOX923" s="3"/>
      <c r="JOY923" s="3"/>
      <c r="JOZ923" s="3"/>
      <c r="JPA923" s="3"/>
      <c r="JPB923" s="3"/>
      <c r="JPC923" s="3"/>
      <c r="JPD923" s="3"/>
      <c r="JPE923" s="3"/>
      <c r="JPF923" s="3"/>
      <c r="JPG923" s="3"/>
      <c r="JPH923" s="3"/>
      <c r="JPI923" s="3"/>
      <c r="JPJ923" s="3"/>
      <c r="JPK923" s="3"/>
      <c r="JPL923" s="3"/>
      <c r="JPM923" s="3"/>
      <c r="JPN923" s="3"/>
      <c r="JPO923" s="3"/>
      <c r="JPP923" s="3"/>
      <c r="JPQ923" s="3"/>
      <c r="JPR923" s="3"/>
      <c r="JPS923" s="3"/>
      <c r="JPT923" s="3"/>
      <c r="JPU923" s="3"/>
      <c r="JPV923" s="3"/>
      <c r="JPW923" s="3"/>
      <c r="JPX923" s="3"/>
      <c r="JPY923" s="3"/>
      <c r="JPZ923" s="3"/>
      <c r="JQA923" s="3"/>
      <c r="JQB923" s="3"/>
      <c r="JQC923" s="3"/>
      <c r="JQD923" s="3"/>
      <c r="JQE923" s="3"/>
      <c r="JQF923" s="3"/>
      <c r="JQG923" s="3"/>
      <c r="JQH923" s="3"/>
      <c r="JQI923" s="3"/>
      <c r="JQJ923" s="3"/>
      <c r="JQK923" s="3"/>
      <c r="JQL923" s="3"/>
      <c r="JQM923" s="3"/>
      <c r="JQN923" s="3"/>
      <c r="JQO923" s="3"/>
      <c r="JQP923" s="3"/>
      <c r="JQQ923" s="3"/>
      <c r="JQR923" s="3"/>
      <c r="JQS923" s="3"/>
      <c r="JQT923" s="3"/>
      <c r="JQU923" s="3"/>
      <c r="JQV923" s="3"/>
      <c r="JQW923" s="3"/>
      <c r="JQX923" s="3"/>
      <c r="JQY923" s="3"/>
      <c r="JQZ923" s="3"/>
      <c r="JRA923" s="3"/>
      <c r="JRB923" s="3"/>
      <c r="JRC923" s="3"/>
      <c r="JRD923" s="3"/>
      <c r="JRE923" s="3"/>
      <c r="JRF923" s="3"/>
      <c r="JRG923" s="3"/>
      <c r="JRH923" s="3"/>
      <c r="JRI923" s="3"/>
      <c r="JRJ923" s="3"/>
      <c r="JRK923" s="3"/>
      <c r="JRL923" s="3"/>
      <c r="JRM923" s="3"/>
      <c r="JRN923" s="3"/>
      <c r="JRO923" s="3"/>
      <c r="JRP923" s="3"/>
      <c r="JRQ923" s="3"/>
      <c r="JRR923" s="3"/>
      <c r="JRS923" s="3"/>
      <c r="JRT923" s="3"/>
      <c r="JRU923" s="3"/>
      <c r="JRV923" s="3"/>
      <c r="JRW923" s="3"/>
      <c r="JRX923" s="3"/>
      <c r="JRY923" s="3"/>
      <c r="JRZ923" s="3"/>
      <c r="JSA923" s="3"/>
      <c r="JSB923" s="3"/>
      <c r="JSC923" s="3"/>
      <c r="JSD923" s="3"/>
      <c r="JSE923" s="3"/>
      <c r="JSF923" s="3"/>
      <c r="JSG923" s="3"/>
      <c r="JSH923" s="3"/>
      <c r="JSI923" s="3"/>
      <c r="JSJ923" s="3"/>
      <c r="JSK923" s="3"/>
      <c r="JSL923" s="3"/>
      <c r="JSM923" s="3"/>
      <c r="JSN923" s="3"/>
      <c r="JSO923" s="3"/>
      <c r="JSP923" s="3"/>
      <c r="JSQ923" s="3"/>
      <c r="JSR923" s="3"/>
      <c r="JSS923" s="3"/>
      <c r="JST923" s="3"/>
      <c r="JSU923" s="3"/>
      <c r="JSV923" s="3"/>
      <c r="JSW923" s="3"/>
      <c r="JSX923" s="3"/>
      <c r="JSY923" s="3"/>
      <c r="JSZ923" s="3"/>
      <c r="JTA923" s="3"/>
      <c r="JTB923" s="3"/>
      <c r="JTC923" s="3"/>
      <c r="JTD923" s="3"/>
      <c r="JTE923" s="3"/>
      <c r="JTF923" s="3"/>
      <c r="JTG923" s="3"/>
      <c r="JTH923" s="3"/>
      <c r="JTI923" s="3"/>
      <c r="JTJ923" s="3"/>
      <c r="JTK923" s="3"/>
      <c r="JTL923" s="3"/>
      <c r="JTM923" s="3"/>
      <c r="JTN923" s="3"/>
      <c r="JTO923" s="3"/>
      <c r="JTP923" s="3"/>
      <c r="JTQ923" s="3"/>
      <c r="JTR923" s="3"/>
      <c r="JTS923" s="3"/>
      <c r="JTT923" s="3"/>
      <c r="JTU923" s="3"/>
      <c r="JTV923" s="3"/>
      <c r="JTW923" s="3"/>
      <c r="JTX923" s="3"/>
      <c r="JTY923" s="3"/>
      <c r="JTZ923" s="3"/>
      <c r="JUA923" s="3"/>
      <c r="JUB923" s="3"/>
      <c r="JUC923" s="3"/>
      <c r="JUD923" s="3"/>
      <c r="JUE923" s="3"/>
      <c r="JUF923" s="3"/>
      <c r="JUG923" s="3"/>
      <c r="JUH923" s="3"/>
      <c r="JUI923" s="3"/>
      <c r="JUJ923" s="3"/>
      <c r="JUK923" s="3"/>
      <c r="JUL923" s="3"/>
      <c r="JUM923" s="3"/>
      <c r="JUN923" s="3"/>
      <c r="JUO923" s="3"/>
      <c r="JUP923" s="3"/>
      <c r="JUQ923" s="3"/>
      <c r="JUR923" s="3"/>
      <c r="JUS923" s="3"/>
      <c r="JUT923" s="3"/>
      <c r="JUU923" s="3"/>
      <c r="JUV923" s="3"/>
      <c r="JUW923" s="3"/>
      <c r="JUX923" s="3"/>
      <c r="JUY923" s="3"/>
      <c r="JUZ923" s="3"/>
      <c r="JVA923" s="3"/>
      <c r="JVB923" s="3"/>
      <c r="JVC923" s="3"/>
      <c r="JVD923" s="3"/>
      <c r="JVE923" s="3"/>
      <c r="JVF923" s="3"/>
      <c r="JVG923" s="3"/>
      <c r="JVH923" s="3"/>
      <c r="JVI923" s="3"/>
      <c r="JVJ923" s="3"/>
      <c r="JVK923" s="3"/>
      <c r="JVL923" s="3"/>
      <c r="JVM923" s="3"/>
      <c r="JVN923" s="3"/>
      <c r="JVO923" s="3"/>
      <c r="JVP923" s="3"/>
      <c r="JVQ923" s="3"/>
      <c r="JVR923" s="3"/>
      <c r="JVS923" s="3"/>
      <c r="JVT923" s="3"/>
      <c r="JVU923" s="3"/>
      <c r="JVV923" s="3"/>
      <c r="JVW923" s="3"/>
      <c r="JVX923" s="3"/>
      <c r="JVY923" s="3"/>
      <c r="JVZ923" s="3"/>
      <c r="JWA923" s="3"/>
      <c r="JWB923" s="3"/>
      <c r="JWC923" s="3"/>
      <c r="JWD923" s="3"/>
      <c r="JWE923" s="3"/>
      <c r="JWF923" s="3"/>
      <c r="JWG923" s="3"/>
      <c r="JWH923" s="3"/>
      <c r="JWI923" s="3"/>
      <c r="JWJ923" s="3"/>
      <c r="JWK923" s="3"/>
      <c r="JWL923" s="3"/>
      <c r="JWM923" s="3"/>
      <c r="JWN923" s="3"/>
      <c r="JWO923" s="3"/>
      <c r="JWP923" s="3"/>
      <c r="JWQ923" s="3"/>
      <c r="JWR923" s="3"/>
      <c r="JWS923" s="3"/>
      <c r="JWT923" s="3"/>
      <c r="JWU923" s="3"/>
      <c r="JWV923" s="3"/>
      <c r="JWW923" s="3"/>
      <c r="JWX923" s="3"/>
      <c r="JWY923" s="3"/>
      <c r="JWZ923" s="3"/>
      <c r="JXA923" s="3"/>
      <c r="JXB923" s="3"/>
      <c r="JXC923" s="3"/>
      <c r="JXD923" s="3"/>
      <c r="JXE923" s="3"/>
      <c r="JXF923" s="3"/>
      <c r="JXG923" s="3"/>
      <c r="JXH923" s="3"/>
      <c r="JXI923" s="3"/>
      <c r="JXJ923" s="3"/>
      <c r="JXK923" s="3"/>
      <c r="JXL923" s="3"/>
      <c r="JXM923" s="3"/>
      <c r="JXN923" s="3"/>
      <c r="JXO923" s="3"/>
      <c r="JXP923" s="3"/>
      <c r="JXQ923" s="3"/>
      <c r="JXR923" s="3"/>
      <c r="JXS923" s="3"/>
      <c r="JXT923" s="3"/>
      <c r="JXU923" s="3"/>
      <c r="JXV923" s="3"/>
      <c r="JXW923" s="3"/>
      <c r="JXX923" s="3"/>
      <c r="JXY923" s="3"/>
      <c r="JXZ923" s="3"/>
      <c r="JYA923" s="3"/>
      <c r="JYB923" s="3"/>
      <c r="JYC923" s="3"/>
      <c r="JYD923" s="3"/>
      <c r="JYE923" s="3"/>
      <c r="JYF923" s="3"/>
      <c r="JYG923" s="3"/>
      <c r="JYH923" s="3"/>
      <c r="JYI923" s="3"/>
      <c r="JYJ923" s="3"/>
      <c r="JYK923" s="3"/>
      <c r="JYL923" s="3"/>
      <c r="JYM923" s="3"/>
      <c r="JYN923" s="3"/>
      <c r="JYO923" s="3"/>
      <c r="JYP923" s="3"/>
      <c r="JYQ923" s="3"/>
      <c r="JYR923" s="3"/>
      <c r="JYS923" s="3"/>
      <c r="JYT923" s="3"/>
      <c r="JYU923" s="3"/>
      <c r="JYV923" s="3"/>
      <c r="JYW923" s="3"/>
      <c r="JYX923" s="3"/>
      <c r="JYY923" s="3"/>
      <c r="JYZ923" s="3"/>
      <c r="JZA923" s="3"/>
      <c r="JZB923" s="3"/>
      <c r="JZC923" s="3"/>
      <c r="JZD923" s="3"/>
      <c r="JZE923" s="3"/>
      <c r="JZF923" s="3"/>
      <c r="JZG923" s="3"/>
      <c r="JZH923" s="3"/>
      <c r="JZI923" s="3"/>
      <c r="JZJ923" s="3"/>
      <c r="JZK923" s="3"/>
      <c r="JZL923" s="3"/>
      <c r="JZM923" s="3"/>
      <c r="JZN923" s="3"/>
      <c r="JZO923" s="3"/>
      <c r="JZP923" s="3"/>
      <c r="JZQ923" s="3"/>
      <c r="JZR923" s="3"/>
      <c r="JZS923" s="3"/>
      <c r="JZT923" s="3"/>
      <c r="JZU923" s="3"/>
      <c r="JZV923" s="3"/>
      <c r="JZW923" s="3"/>
      <c r="JZX923" s="3"/>
      <c r="JZY923" s="3"/>
      <c r="JZZ923" s="3"/>
      <c r="KAA923" s="3"/>
      <c r="KAB923" s="3"/>
      <c r="KAC923" s="3"/>
      <c r="KAD923" s="3"/>
      <c r="KAE923" s="3"/>
      <c r="KAF923" s="3"/>
      <c r="KAG923" s="3"/>
      <c r="KAH923" s="3"/>
      <c r="KAI923" s="3"/>
      <c r="KAJ923" s="3"/>
      <c r="KAK923" s="3"/>
      <c r="KAL923" s="3"/>
      <c r="KAM923" s="3"/>
      <c r="KAN923" s="3"/>
      <c r="KAO923" s="3"/>
      <c r="KAP923" s="3"/>
      <c r="KAQ923" s="3"/>
      <c r="KAR923" s="3"/>
      <c r="KAS923" s="3"/>
      <c r="KAT923" s="3"/>
      <c r="KAU923" s="3"/>
      <c r="KAV923" s="3"/>
      <c r="KAW923" s="3"/>
      <c r="KAX923" s="3"/>
      <c r="KAY923" s="3"/>
      <c r="KAZ923" s="3"/>
      <c r="KBA923" s="3"/>
      <c r="KBB923" s="3"/>
      <c r="KBC923" s="3"/>
      <c r="KBD923" s="3"/>
      <c r="KBE923" s="3"/>
      <c r="KBF923" s="3"/>
      <c r="KBG923" s="3"/>
      <c r="KBH923" s="3"/>
      <c r="KBI923" s="3"/>
      <c r="KBJ923" s="3"/>
      <c r="KBK923" s="3"/>
      <c r="KBL923" s="3"/>
      <c r="KBM923" s="3"/>
      <c r="KBN923" s="3"/>
      <c r="KBO923" s="3"/>
      <c r="KBP923" s="3"/>
      <c r="KBQ923" s="3"/>
      <c r="KBR923" s="3"/>
      <c r="KBS923" s="3"/>
      <c r="KBT923" s="3"/>
      <c r="KBU923" s="3"/>
      <c r="KBV923" s="3"/>
      <c r="KBW923" s="3"/>
      <c r="KBX923" s="3"/>
      <c r="KBY923" s="3"/>
      <c r="KBZ923" s="3"/>
      <c r="KCA923" s="3"/>
      <c r="KCB923" s="3"/>
      <c r="KCC923" s="3"/>
      <c r="KCD923" s="3"/>
      <c r="KCE923" s="3"/>
      <c r="KCF923" s="3"/>
      <c r="KCG923" s="3"/>
      <c r="KCH923" s="3"/>
      <c r="KCI923" s="3"/>
      <c r="KCJ923" s="3"/>
      <c r="KCK923" s="3"/>
      <c r="KCL923" s="3"/>
      <c r="KCM923" s="3"/>
      <c r="KCN923" s="3"/>
      <c r="KCO923" s="3"/>
      <c r="KCP923" s="3"/>
      <c r="KCQ923" s="3"/>
      <c r="KCR923" s="3"/>
      <c r="KCS923" s="3"/>
      <c r="KCT923" s="3"/>
      <c r="KCU923" s="3"/>
      <c r="KCV923" s="3"/>
      <c r="KCW923" s="3"/>
      <c r="KCX923" s="3"/>
      <c r="KCY923" s="3"/>
      <c r="KCZ923" s="3"/>
      <c r="KDA923" s="3"/>
      <c r="KDB923" s="3"/>
      <c r="KDC923" s="3"/>
      <c r="KDD923" s="3"/>
      <c r="KDE923" s="3"/>
      <c r="KDF923" s="3"/>
      <c r="KDG923" s="3"/>
      <c r="KDH923" s="3"/>
      <c r="KDI923" s="3"/>
      <c r="KDJ923" s="3"/>
      <c r="KDK923" s="3"/>
      <c r="KDL923" s="3"/>
      <c r="KDM923" s="3"/>
      <c r="KDN923" s="3"/>
      <c r="KDO923" s="3"/>
      <c r="KDP923" s="3"/>
      <c r="KDQ923" s="3"/>
      <c r="KDR923" s="3"/>
      <c r="KDS923" s="3"/>
      <c r="KDT923" s="3"/>
      <c r="KDU923" s="3"/>
      <c r="KDV923" s="3"/>
      <c r="KDW923" s="3"/>
      <c r="KDX923" s="3"/>
      <c r="KDY923" s="3"/>
      <c r="KDZ923" s="3"/>
      <c r="KEA923" s="3"/>
      <c r="KEB923" s="3"/>
      <c r="KEC923" s="3"/>
      <c r="KED923" s="3"/>
      <c r="KEE923" s="3"/>
      <c r="KEF923" s="3"/>
      <c r="KEG923" s="3"/>
      <c r="KEH923" s="3"/>
      <c r="KEI923" s="3"/>
      <c r="KEJ923" s="3"/>
      <c r="KEK923" s="3"/>
      <c r="KEL923" s="3"/>
      <c r="KEM923" s="3"/>
      <c r="KEN923" s="3"/>
      <c r="KEO923" s="3"/>
      <c r="KEP923" s="3"/>
      <c r="KEQ923" s="3"/>
      <c r="KER923" s="3"/>
      <c r="KES923" s="3"/>
      <c r="KET923" s="3"/>
      <c r="KEU923" s="3"/>
      <c r="KEV923" s="3"/>
      <c r="KEW923" s="3"/>
      <c r="KEX923" s="3"/>
      <c r="KEY923" s="3"/>
      <c r="KEZ923" s="3"/>
      <c r="KFA923" s="3"/>
      <c r="KFB923" s="3"/>
      <c r="KFC923" s="3"/>
      <c r="KFD923" s="3"/>
      <c r="KFE923" s="3"/>
      <c r="KFF923" s="3"/>
      <c r="KFG923" s="3"/>
      <c r="KFH923" s="3"/>
      <c r="KFI923" s="3"/>
      <c r="KFJ923" s="3"/>
      <c r="KFK923" s="3"/>
      <c r="KFL923" s="3"/>
      <c r="KFM923" s="3"/>
      <c r="KFN923" s="3"/>
      <c r="KFO923" s="3"/>
      <c r="KFP923" s="3"/>
      <c r="KFQ923" s="3"/>
      <c r="KFR923" s="3"/>
      <c r="KFS923" s="3"/>
      <c r="KFT923" s="3"/>
      <c r="KFU923" s="3"/>
      <c r="KFV923" s="3"/>
      <c r="KFW923" s="3"/>
      <c r="KFX923" s="3"/>
      <c r="KFY923" s="3"/>
      <c r="KFZ923" s="3"/>
      <c r="KGA923" s="3"/>
      <c r="KGB923" s="3"/>
      <c r="KGC923" s="3"/>
      <c r="KGD923" s="3"/>
      <c r="KGE923" s="3"/>
      <c r="KGF923" s="3"/>
      <c r="KGG923" s="3"/>
      <c r="KGH923" s="3"/>
      <c r="KGI923" s="3"/>
      <c r="KGJ923" s="3"/>
      <c r="KGK923" s="3"/>
      <c r="KGL923" s="3"/>
      <c r="KGM923" s="3"/>
      <c r="KGN923" s="3"/>
      <c r="KGO923" s="3"/>
      <c r="KGP923" s="3"/>
      <c r="KGQ923" s="3"/>
      <c r="KGR923" s="3"/>
      <c r="KGS923" s="3"/>
      <c r="KGT923" s="3"/>
      <c r="KGU923" s="3"/>
      <c r="KGV923" s="3"/>
      <c r="KGW923" s="3"/>
      <c r="KGX923" s="3"/>
      <c r="KGY923" s="3"/>
      <c r="KGZ923" s="3"/>
      <c r="KHA923" s="3"/>
      <c r="KHB923" s="3"/>
      <c r="KHC923" s="3"/>
      <c r="KHD923" s="3"/>
      <c r="KHE923" s="3"/>
      <c r="KHF923" s="3"/>
      <c r="KHG923" s="3"/>
      <c r="KHH923" s="3"/>
      <c r="KHI923" s="3"/>
      <c r="KHJ923" s="3"/>
      <c r="KHK923" s="3"/>
      <c r="KHL923" s="3"/>
      <c r="KHM923" s="3"/>
      <c r="KHN923" s="3"/>
      <c r="KHO923" s="3"/>
      <c r="KHP923" s="3"/>
      <c r="KHQ923" s="3"/>
      <c r="KHR923" s="3"/>
      <c r="KHS923" s="3"/>
      <c r="KHT923" s="3"/>
      <c r="KHU923" s="3"/>
      <c r="KHV923" s="3"/>
      <c r="KHW923" s="3"/>
      <c r="KHX923" s="3"/>
      <c r="KHY923" s="3"/>
      <c r="KHZ923" s="3"/>
      <c r="KIA923" s="3"/>
      <c r="KIB923" s="3"/>
      <c r="KIC923" s="3"/>
      <c r="KID923" s="3"/>
      <c r="KIE923" s="3"/>
      <c r="KIF923" s="3"/>
      <c r="KIG923" s="3"/>
      <c r="KIH923" s="3"/>
      <c r="KII923" s="3"/>
      <c r="KIJ923" s="3"/>
      <c r="KIK923" s="3"/>
      <c r="KIL923" s="3"/>
      <c r="KIM923" s="3"/>
      <c r="KIN923" s="3"/>
      <c r="KIO923" s="3"/>
      <c r="KIP923" s="3"/>
      <c r="KIQ923" s="3"/>
      <c r="KIR923" s="3"/>
      <c r="KIS923" s="3"/>
      <c r="KIT923" s="3"/>
      <c r="KIU923" s="3"/>
      <c r="KIV923" s="3"/>
      <c r="KIW923" s="3"/>
      <c r="KIX923" s="3"/>
      <c r="KIY923" s="3"/>
      <c r="KIZ923" s="3"/>
      <c r="KJA923" s="3"/>
      <c r="KJB923" s="3"/>
      <c r="KJC923" s="3"/>
      <c r="KJD923" s="3"/>
      <c r="KJE923" s="3"/>
      <c r="KJF923" s="3"/>
      <c r="KJG923" s="3"/>
      <c r="KJH923" s="3"/>
      <c r="KJI923" s="3"/>
      <c r="KJJ923" s="3"/>
      <c r="KJK923" s="3"/>
      <c r="KJL923" s="3"/>
      <c r="KJM923" s="3"/>
      <c r="KJN923" s="3"/>
      <c r="KJO923" s="3"/>
      <c r="KJP923" s="3"/>
      <c r="KJQ923" s="3"/>
      <c r="KJR923" s="3"/>
      <c r="KJS923" s="3"/>
      <c r="KJT923" s="3"/>
      <c r="KJU923" s="3"/>
      <c r="KJV923" s="3"/>
      <c r="KJW923" s="3"/>
      <c r="KJX923" s="3"/>
      <c r="KJY923" s="3"/>
      <c r="KJZ923" s="3"/>
      <c r="KKA923" s="3"/>
      <c r="KKB923" s="3"/>
      <c r="KKC923" s="3"/>
      <c r="KKD923" s="3"/>
      <c r="KKE923" s="3"/>
      <c r="KKF923" s="3"/>
      <c r="KKG923" s="3"/>
      <c r="KKH923" s="3"/>
      <c r="KKI923" s="3"/>
      <c r="KKJ923" s="3"/>
      <c r="KKK923" s="3"/>
      <c r="KKL923" s="3"/>
      <c r="KKM923" s="3"/>
      <c r="KKN923" s="3"/>
      <c r="KKO923" s="3"/>
      <c r="KKP923" s="3"/>
      <c r="KKQ923" s="3"/>
      <c r="KKR923" s="3"/>
      <c r="KKS923" s="3"/>
      <c r="KKT923" s="3"/>
      <c r="KKU923" s="3"/>
      <c r="KKV923" s="3"/>
      <c r="KKW923" s="3"/>
      <c r="KKX923" s="3"/>
      <c r="KKY923" s="3"/>
      <c r="KKZ923" s="3"/>
      <c r="KLA923" s="3"/>
      <c r="KLB923" s="3"/>
      <c r="KLC923" s="3"/>
      <c r="KLD923" s="3"/>
      <c r="KLE923" s="3"/>
      <c r="KLF923" s="3"/>
      <c r="KLG923" s="3"/>
      <c r="KLH923" s="3"/>
      <c r="KLI923" s="3"/>
      <c r="KLJ923" s="3"/>
      <c r="KLK923" s="3"/>
      <c r="KLL923" s="3"/>
      <c r="KLM923" s="3"/>
      <c r="KLN923" s="3"/>
      <c r="KLO923" s="3"/>
      <c r="KLP923" s="3"/>
      <c r="KLQ923" s="3"/>
      <c r="KLR923" s="3"/>
      <c r="KLS923" s="3"/>
      <c r="KLT923" s="3"/>
      <c r="KLU923" s="3"/>
      <c r="KLV923" s="3"/>
      <c r="KLW923" s="3"/>
      <c r="KLX923" s="3"/>
      <c r="KLY923" s="3"/>
      <c r="KLZ923" s="3"/>
      <c r="KMA923" s="3"/>
      <c r="KMB923" s="3"/>
      <c r="KMC923" s="3"/>
      <c r="KMD923" s="3"/>
      <c r="KME923" s="3"/>
      <c r="KMF923" s="3"/>
      <c r="KMG923" s="3"/>
      <c r="KMH923" s="3"/>
      <c r="KMI923" s="3"/>
      <c r="KMJ923" s="3"/>
      <c r="KMK923" s="3"/>
      <c r="KML923" s="3"/>
      <c r="KMM923" s="3"/>
      <c r="KMN923" s="3"/>
      <c r="KMO923" s="3"/>
      <c r="KMP923" s="3"/>
      <c r="KMQ923" s="3"/>
      <c r="KMR923" s="3"/>
      <c r="KMS923" s="3"/>
      <c r="KMT923" s="3"/>
      <c r="KMU923" s="3"/>
      <c r="KMV923" s="3"/>
      <c r="KMW923" s="3"/>
      <c r="KMX923" s="3"/>
      <c r="KMY923" s="3"/>
      <c r="KMZ923" s="3"/>
      <c r="KNA923" s="3"/>
      <c r="KNB923" s="3"/>
      <c r="KNC923" s="3"/>
      <c r="KND923" s="3"/>
      <c r="KNE923" s="3"/>
      <c r="KNF923" s="3"/>
      <c r="KNG923" s="3"/>
      <c r="KNH923" s="3"/>
      <c r="KNI923" s="3"/>
      <c r="KNJ923" s="3"/>
      <c r="KNK923" s="3"/>
      <c r="KNL923" s="3"/>
      <c r="KNM923" s="3"/>
      <c r="KNN923" s="3"/>
      <c r="KNO923" s="3"/>
      <c r="KNP923" s="3"/>
      <c r="KNQ923" s="3"/>
      <c r="KNR923" s="3"/>
      <c r="KNS923" s="3"/>
      <c r="KNT923" s="3"/>
      <c r="KNU923" s="3"/>
      <c r="KNV923" s="3"/>
      <c r="KNW923" s="3"/>
      <c r="KNX923" s="3"/>
      <c r="KNY923" s="3"/>
      <c r="KNZ923" s="3"/>
      <c r="KOA923" s="3"/>
      <c r="KOB923" s="3"/>
      <c r="KOC923" s="3"/>
      <c r="KOD923" s="3"/>
      <c r="KOE923" s="3"/>
      <c r="KOF923" s="3"/>
      <c r="KOG923" s="3"/>
      <c r="KOH923" s="3"/>
      <c r="KOI923" s="3"/>
      <c r="KOJ923" s="3"/>
      <c r="KOK923" s="3"/>
      <c r="KOL923" s="3"/>
      <c r="KOM923" s="3"/>
      <c r="KON923" s="3"/>
      <c r="KOO923" s="3"/>
      <c r="KOP923" s="3"/>
      <c r="KOQ923" s="3"/>
      <c r="KOR923" s="3"/>
      <c r="KOS923" s="3"/>
      <c r="KOT923" s="3"/>
      <c r="KOU923" s="3"/>
      <c r="KOV923" s="3"/>
      <c r="KOW923" s="3"/>
      <c r="KOX923" s="3"/>
      <c r="KOY923" s="3"/>
      <c r="KOZ923" s="3"/>
      <c r="KPA923" s="3"/>
      <c r="KPB923" s="3"/>
      <c r="KPC923" s="3"/>
      <c r="KPD923" s="3"/>
      <c r="KPE923" s="3"/>
      <c r="KPF923" s="3"/>
      <c r="KPG923" s="3"/>
      <c r="KPH923" s="3"/>
      <c r="KPI923" s="3"/>
      <c r="KPJ923" s="3"/>
      <c r="KPK923" s="3"/>
      <c r="KPL923" s="3"/>
      <c r="KPM923" s="3"/>
      <c r="KPN923" s="3"/>
      <c r="KPO923" s="3"/>
      <c r="KPP923" s="3"/>
      <c r="KPQ923" s="3"/>
      <c r="KPR923" s="3"/>
      <c r="KPS923" s="3"/>
      <c r="KPT923" s="3"/>
      <c r="KPU923" s="3"/>
      <c r="KPV923" s="3"/>
      <c r="KPW923" s="3"/>
      <c r="KPX923" s="3"/>
      <c r="KPY923" s="3"/>
      <c r="KPZ923" s="3"/>
      <c r="KQA923" s="3"/>
      <c r="KQB923" s="3"/>
      <c r="KQC923" s="3"/>
      <c r="KQD923" s="3"/>
      <c r="KQE923" s="3"/>
      <c r="KQF923" s="3"/>
      <c r="KQG923" s="3"/>
      <c r="KQH923" s="3"/>
      <c r="KQI923" s="3"/>
      <c r="KQJ923" s="3"/>
      <c r="KQK923" s="3"/>
      <c r="KQL923" s="3"/>
      <c r="KQM923" s="3"/>
      <c r="KQN923" s="3"/>
      <c r="KQO923" s="3"/>
      <c r="KQP923" s="3"/>
      <c r="KQQ923" s="3"/>
      <c r="KQR923" s="3"/>
      <c r="KQS923" s="3"/>
      <c r="KQT923" s="3"/>
      <c r="KQU923" s="3"/>
      <c r="KQV923" s="3"/>
      <c r="KQW923" s="3"/>
      <c r="KQX923" s="3"/>
      <c r="KQY923" s="3"/>
      <c r="KQZ923" s="3"/>
      <c r="KRA923" s="3"/>
      <c r="KRB923" s="3"/>
      <c r="KRC923" s="3"/>
      <c r="KRD923" s="3"/>
      <c r="KRE923" s="3"/>
      <c r="KRF923" s="3"/>
      <c r="KRG923" s="3"/>
      <c r="KRH923" s="3"/>
      <c r="KRI923" s="3"/>
      <c r="KRJ923" s="3"/>
      <c r="KRK923" s="3"/>
      <c r="KRL923" s="3"/>
      <c r="KRM923" s="3"/>
      <c r="KRN923" s="3"/>
      <c r="KRO923" s="3"/>
      <c r="KRP923" s="3"/>
      <c r="KRQ923" s="3"/>
      <c r="KRR923" s="3"/>
      <c r="KRS923" s="3"/>
      <c r="KRT923" s="3"/>
      <c r="KRU923" s="3"/>
      <c r="KRV923" s="3"/>
      <c r="KRW923" s="3"/>
      <c r="KRX923" s="3"/>
      <c r="KRY923" s="3"/>
      <c r="KRZ923" s="3"/>
      <c r="KSA923" s="3"/>
      <c r="KSB923" s="3"/>
      <c r="KSC923" s="3"/>
      <c r="KSD923" s="3"/>
      <c r="KSE923" s="3"/>
      <c r="KSF923" s="3"/>
      <c r="KSG923" s="3"/>
      <c r="KSH923" s="3"/>
      <c r="KSI923" s="3"/>
      <c r="KSJ923" s="3"/>
      <c r="KSK923" s="3"/>
      <c r="KSL923" s="3"/>
      <c r="KSM923" s="3"/>
      <c r="KSN923" s="3"/>
      <c r="KSO923" s="3"/>
      <c r="KSP923" s="3"/>
      <c r="KSQ923" s="3"/>
      <c r="KSR923" s="3"/>
      <c r="KSS923" s="3"/>
      <c r="KST923" s="3"/>
      <c r="KSU923" s="3"/>
      <c r="KSV923" s="3"/>
      <c r="KSW923" s="3"/>
      <c r="KSX923" s="3"/>
      <c r="KSY923" s="3"/>
      <c r="KSZ923" s="3"/>
      <c r="KTA923" s="3"/>
      <c r="KTB923" s="3"/>
      <c r="KTC923" s="3"/>
      <c r="KTD923" s="3"/>
      <c r="KTE923" s="3"/>
      <c r="KTF923" s="3"/>
      <c r="KTG923" s="3"/>
      <c r="KTH923" s="3"/>
      <c r="KTI923" s="3"/>
      <c r="KTJ923" s="3"/>
      <c r="KTK923" s="3"/>
      <c r="KTL923" s="3"/>
      <c r="KTM923" s="3"/>
      <c r="KTN923" s="3"/>
      <c r="KTO923" s="3"/>
      <c r="KTP923" s="3"/>
      <c r="KTQ923" s="3"/>
      <c r="KTR923" s="3"/>
      <c r="KTS923" s="3"/>
      <c r="KTT923" s="3"/>
      <c r="KTU923" s="3"/>
      <c r="KTV923" s="3"/>
      <c r="KTW923" s="3"/>
      <c r="KTX923" s="3"/>
      <c r="KTY923" s="3"/>
      <c r="KTZ923" s="3"/>
      <c r="KUA923" s="3"/>
      <c r="KUB923" s="3"/>
      <c r="KUC923" s="3"/>
      <c r="KUD923" s="3"/>
      <c r="KUE923" s="3"/>
      <c r="KUF923" s="3"/>
      <c r="KUG923" s="3"/>
      <c r="KUH923" s="3"/>
      <c r="KUI923" s="3"/>
      <c r="KUJ923" s="3"/>
      <c r="KUK923" s="3"/>
      <c r="KUL923" s="3"/>
      <c r="KUM923" s="3"/>
      <c r="KUN923" s="3"/>
      <c r="KUO923" s="3"/>
      <c r="KUP923" s="3"/>
      <c r="KUQ923" s="3"/>
      <c r="KUR923" s="3"/>
      <c r="KUS923" s="3"/>
      <c r="KUT923" s="3"/>
      <c r="KUU923" s="3"/>
      <c r="KUV923" s="3"/>
      <c r="KUW923" s="3"/>
      <c r="KUX923" s="3"/>
      <c r="KUY923" s="3"/>
      <c r="KUZ923" s="3"/>
      <c r="KVA923" s="3"/>
      <c r="KVB923" s="3"/>
      <c r="KVC923" s="3"/>
      <c r="KVD923" s="3"/>
      <c r="KVE923" s="3"/>
      <c r="KVF923" s="3"/>
      <c r="KVG923" s="3"/>
      <c r="KVH923" s="3"/>
      <c r="KVI923" s="3"/>
      <c r="KVJ923" s="3"/>
      <c r="KVK923" s="3"/>
      <c r="KVL923" s="3"/>
      <c r="KVM923" s="3"/>
      <c r="KVN923" s="3"/>
      <c r="KVO923" s="3"/>
      <c r="KVP923" s="3"/>
      <c r="KVQ923" s="3"/>
      <c r="KVR923" s="3"/>
      <c r="KVS923" s="3"/>
      <c r="KVT923" s="3"/>
      <c r="KVU923" s="3"/>
      <c r="KVV923" s="3"/>
      <c r="KVW923" s="3"/>
      <c r="KVX923" s="3"/>
      <c r="KVY923" s="3"/>
      <c r="KVZ923" s="3"/>
      <c r="KWA923" s="3"/>
      <c r="KWB923" s="3"/>
      <c r="KWC923" s="3"/>
      <c r="KWD923" s="3"/>
      <c r="KWE923" s="3"/>
      <c r="KWF923" s="3"/>
      <c r="KWG923" s="3"/>
      <c r="KWH923" s="3"/>
      <c r="KWI923" s="3"/>
      <c r="KWJ923" s="3"/>
      <c r="KWK923" s="3"/>
      <c r="KWL923" s="3"/>
      <c r="KWM923" s="3"/>
      <c r="KWN923" s="3"/>
      <c r="KWO923" s="3"/>
      <c r="KWP923" s="3"/>
      <c r="KWQ923" s="3"/>
      <c r="KWR923" s="3"/>
      <c r="KWS923" s="3"/>
      <c r="KWT923" s="3"/>
      <c r="KWU923" s="3"/>
      <c r="KWV923" s="3"/>
      <c r="KWW923" s="3"/>
      <c r="KWX923" s="3"/>
      <c r="KWY923" s="3"/>
      <c r="KWZ923" s="3"/>
      <c r="KXA923" s="3"/>
      <c r="KXB923" s="3"/>
      <c r="KXC923" s="3"/>
      <c r="KXD923" s="3"/>
      <c r="KXE923" s="3"/>
      <c r="KXF923" s="3"/>
      <c r="KXG923" s="3"/>
      <c r="KXH923" s="3"/>
      <c r="KXI923" s="3"/>
      <c r="KXJ923" s="3"/>
      <c r="KXK923" s="3"/>
      <c r="KXL923" s="3"/>
      <c r="KXM923" s="3"/>
      <c r="KXN923" s="3"/>
      <c r="KXO923" s="3"/>
      <c r="KXP923" s="3"/>
      <c r="KXQ923" s="3"/>
      <c r="KXR923" s="3"/>
      <c r="KXS923" s="3"/>
      <c r="KXT923" s="3"/>
      <c r="KXU923" s="3"/>
      <c r="KXV923" s="3"/>
      <c r="KXW923" s="3"/>
      <c r="KXX923" s="3"/>
      <c r="KXY923" s="3"/>
      <c r="KXZ923" s="3"/>
      <c r="KYA923" s="3"/>
      <c r="KYB923" s="3"/>
      <c r="KYC923" s="3"/>
      <c r="KYD923" s="3"/>
      <c r="KYE923" s="3"/>
      <c r="KYF923" s="3"/>
      <c r="KYG923" s="3"/>
      <c r="KYH923" s="3"/>
      <c r="KYI923" s="3"/>
      <c r="KYJ923" s="3"/>
      <c r="KYK923" s="3"/>
      <c r="KYL923" s="3"/>
      <c r="KYM923" s="3"/>
      <c r="KYN923" s="3"/>
      <c r="KYO923" s="3"/>
      <c r="KYP923" s="3"/>
      <c r="KYQ923" s="3"/>
      <c r="KYR923" s="3"/>
      <c r="KYS923" s="3"/>
      <c r="KYT923" s="3"/>
      <c r="KYU923" s="3"/>
      <c r="KYV923" s="3"/>
      <c r="KYW923" s="3"/>
      <c r="KYX923" s="3"/>
      <c r="KYY923" s="3"/>
      <c r="KYZ923" s="3"/>
      <c r="KZA923" s="3"/>
      <c r="KZB923" s="3"/>
      <c r="KZC923" s="3"/>
      <c r="KZD923" s="3"/>
      <c r="KZE923" s="3"/>
      <c r="KZF923" s="3"/>
      <c r="KZG923" s="3"/>
      <c r="KZH923" s="3"/>
      <c r="KZI923" s="3"/>
      <c r="KZJ923" s="3"/>
      <c r="KZK923" s="3"/>
      <c r="KZL923" s="3"/>
      <c r="KZM923" s="3"/>
      <c r="KZN923" s="3"/>
      <c r="KZO923" s="3"/>
      <c r="KZP923" s="3"/>
      <c r="KZQ923" s="3"/>
      <c r="KZR923" s="3"/>
      <c r="KZS923" s="3"/>
      <c r="KZT923" s="3"/>
      <c r="KZU923" s="3"/>
      <c r="KZV923" s="3"/>
      <c r="KZW923" s="3"/>
      <c r="KZX923" s="3"/>
      <c r="KZY923" s="3"/>
      <c r="KZZ923" s="3"/>
      <c r="LAA923" s="3"/>
      <c r="LAB923" s="3"/>
      <c r="LAC923" s="3"/>
      <c r="LAD923" s="3"/>
      <c r="LAE923" s="3"/>
      <c r="LAF923" s="3"/>
      <c r="LAG923" s="3"/>
      <c r="LAH923" s="3"/>
      <c r="LAI923" s="3"/>
      <c r="LAJ923" s="3"/>
      <c r="LAK923" s="3"/>
      <c r="LAL923" s="3"/>
      <c r="LAM923" s="3"/>
      <c r="LAN923" s="3"/>
      <c r="LAO923" s="3"/>
      <c r="LAP923" s="3"/>
      <c r="LAQ923" s="3"/>
      <c r="LAR923" s="3"/>
      <c r="LAS923" s="3"/>
      <c r="LAT923" s="3"/>
      <c r="LAU923" s="3"/>
      <c r="LAV923" s="3"/>
      <c r="LAW923" s="3"/>
      <c r="LAX923" s="3"/>
      <c r="LAY923" s="3"/>
      <c r="LAZ923" s="3"/>
      <c r="LBA923" s="3"/>
      <c r="LBB923" s="3"/>
      <c r="LBC923" s="3"/>
      <c r="LBD923" s="3"/>
      <c r="LBE923" s="3"/>
      <c r="LBF923" s="3"/>
      <c r="LBG923" s="3"/>
      <c r="LBH923" s="3"/>
      <c r="LBI923" s="3"/>
      <c r="LBJ923" s="3"/>
      <c r="LBK923" s="3"/>
      <c r="LBL923" s="3"/>
      <c r="LBM923" s="3"/>
      <c r="LBN923" s="3"/>
      <c r="LBO923" s="3"/>
      <c r="LBP923" s="3"/>
      <c r="LBQ923" s="3"/>
      <c r="LBR923" s="3"/>
      <c r="LBS923" s="3"/>
      <c r="LBT923" s="3"/>
      <c r="LBU923" s="3"/>
      <c r="LBV923" s="3"/>
      <c r="LBW923" s="3"/>
      <c r="LBX923" s="3"/>
      <c r="LBY923" s="3"/>
      <c r="LBZ923" s="3"/>
      <c r="LCA923" s="3"/>
      <c r="LCB923" s="3"/>
      <c r="LCC923" s="3"/>
      <c r="LCD923" s="3"/>
      <c r="LCE923" s="3"/>
      <c r="LCF923" s="3"/>
      <c r="LCG923" s="3"/>
      <c r="LCH923" s="3"/>
      <c r="LCI923" s="3"/>
      <c r="LCJ923" s="3"/>
      <c r="LCK923" s="3"/>
      <c r="LCL923" s="3"/>
      <c r="LCM923" s="3"/>
      <c r="LCN923" s="3"/>
      <c r="LCO923" s="3"/>
      <c r="LCP923" s="3"/>
      <c r="LCQ923" s="3"/>
      <c r="LCR923" s="3"/>
      <c r="LCS923" s="3"/>
      <c r="LCT923" s="3"/>
      <c r="LCU923" s="3"/>
      <c r="LCV923" s="3"/>
      <c r="LCW923" s="3"/>
      <c r="LCX923" s="3"/>
      <c r="LCY923" s="3"/>
      <c r="LCZ923" s="3"/>
      <c r="LDA923" s="3"/>
      <c r="LDB923" s="3"/>
      <c r="LDC923" s="3"/>
      <c r="LDD923" s="3"/>
      <c r="LDE923" s="3"/>
      <c r="LDF923" s="3"/>
      <c r="LDG923" s="3"/>
      <c r="LDH923" s="3"/>
      <c r="LDI923" s="3"/>
      <c r="LDJ923" s="3"/>
      <c r="LDK923" s="3"/>
      <c r="LDL923" s="3"/>
      <c r="LDM923" s="3"/>
      <c r="LDN923" s="3"/>
      <c r="LDO923" s="3"/>
      <c r="LDP923" s="3"/>
      <c r="LDQ923" s="3"/>
      <c r="LDR923" s="3"/>
      <c r="LDS923" s="3"/>
      <c r="LDT923" s="3"/>
      <c r="LDU923" s="3"/>
      <c r="LDV923" s="3"/>
      <c r="LDW923" s="3"/>
      <c r="LDX923" s="3"/>
      <c r="LDY923" s="3"/>
      <c r="LDZ923" s="3"/>
      <c r="LEA923" s="3"/>
      <c r="LEB923" s="3"/>
      <c r="LEC923" s="3"/>
      <c r="LED923" s="3"/>
      <c r="LEE923" s="3"/>
      <c r="LEF923" s="3"/>
      <c r="LEG923" s="3"/>
      <c r="LEH923" s="3"/>
      <c r="LEI923" s="3"/>
      <c r="LEJ923" s="3"/>
      <c r="LEK923" s="3"/>
      <c r="LEL923" s="3"/>
      <c r="LEM923" s="3"/>
      <c r="LEN923" s="3"/>
      <c r="LEO923" s="3"/>
      <c r="LEP923" s="3"/>
      <c r="LEQ923" s="3"/>
      <c r="LER923" s="3"/>
      <c r="LES923" s="3"/>
      <c r="LET923" s="3"/>
      <c r="LEU923" s="3"/>
      <c r="LEV923" s="3"/>
      <c r="LEW923" s="3"/>
      <c r="LEX923" s="3"/>
      <c r="LEY923" s="3"/>
      <c r="LEZ923" s="3"/>
      <c r="LFA923" s="3"/>
      <c r="LFB923" s="3"/>
      <c r="LFC923" s="3"/>
      <c r="LFD923" s="3"/>
      <c r="LFE923" s="3"/>
      <c r="LFF923" s="3"/>
      <c r="LFG923" s="3"/>
      <c r="LFH923" s="3"/>
      <c r="LFI923" s="3"/>
      <c r="LFJ923" s="3"/>
      <c r="LFK923" s="3"/>
      <c r="LFL923" s="3"/>
      <c r="LFM923" s="3"/>
      <c r="LFN923" s="3"/>
      <c r="LFO923" s="3"/>
      <c r="LFP923" s="3"/>
      <c r="LFQ923" s="3"/>
      <c r="LFR923" s="3"/>
      <c r="LFS923" s="3"/>
      <c r="LFT923" s="3"/>
      <c r="LFU923" s="3"/>
      <c r="LFV923" s="3"/>
      <c r="LFW923" s="3"/>
      <c r="LFX923" s="3"/>
      <c r="LFY923" s="3"/>
      <c r="LFZ923" s="3"/>
      <c r="LGA923" s="3"/>
      <c r="LGB923" s="3"/>
      <c r="LGC923" s="3"/>
      <c r="LGD923" s="3"/>
      <c r="LGE923" s="3"/>
      <c r="LGF923" s="3"/>
      <c r="LGG923" s="3"/>
      <c r="LGH923" s="3"/>
      <c r="LGI923" s="3"/>
      <c r="LGJ923" s="3"/>
      <c r="LGK923" s="3"/>
      <c r="LGL923" s="3"/>
      <c r="LGM923" s="3"/>
      <c r="LGN923" s="3"/>
      <c r="LGO923" s="3"/>
      <c r="LGP923" s="3"/>
      <c r="LGQ923" s="3"/>
      <c r="LGR923" s="3"/>
      <c r="LGS923" s="3"/>
      <c r="LGT923" s="3"/>
      <c r="LGU923" s="3"/>
      <c r="LGV923" s="3"/>
      <c r="LGW923" s="3"/>
      <c r="LGX923" s="3"/>
      <c r="LGY923" s="3"/>
      <c r="LGZ923" s="3"/>
      <c r="LHA923" s="3"/>
      <c r="LHB923" s="3"/>
      <c r="LHC923" s="3"/>
      <c r="LHD923" s="3"/>
      <c r="LHE923" s="3"/>
      <c r="LHF923" s="3"/>
      <c r="LHG923" s="3"/>
      <c r="LHH923" s="3"/>
      <c r="LHI923" s="3"/>
      <c r="LHJ923" s="3"/>
      <c r="LHK923" s="3"/>
      <c r="LHL923" s="3"/>
      <c r="LHM923" s="3"/>
      <c r="LHN923" s="3"/>
      <c r="LHO923" s="3"/>
      <c r="LHP923" s="3"/>
      <c r="LHQ923" s="3"/>
      <c r="LHR923" s="3"/>
      <c r="LHS923" s="3"/>
      <c r="LHT923" s="3"/>
      <c r="LHU923" s="3"/>
      <c r="LHV923" s="3"/>
      <c r="LHW923" s="3"/>
      <c r="LHX923" s="3"/>
      <c r="LHY923" s="3"/>
      <c r="LHZ923" s="3"/>
      <c r="LIA923" s="3"/>
      <c r="LIB923" s="3"/>
      <c r="LIC923" s="3"/>
      <c r="LID923" s="3"/>
      <c r="LIE923" s="3"/>
      <c r="LIF923" s="3"/>
      <c r="LIG923" s="3"/>
      <c r="LIH923" s="3"/>
      <c r="LII923" s="3"/>
      <c r="LIJ923" s="3"/>
      <c r="LIK923" s="3"/>
      <c r="LIL923" s="3"/>
      <c r="LIM923" s="3"/>
      <c r="LIN923" s="3"/>
      <c r="LIO923" s="3"/>
      <c r="LIP923" s="3"/>
      <c r="LIQ923" s="3"/>
      <c r="LIR923" s="3"/>
      <c r="LIS923" s="3"/>
      <c r="LIT923" s="3"/>
      <c r="LIU923" s="3"/>
      <c r="LIV923" s="3"/>
      <c r="LIW923" s="3"/>
      <c r="LIX923" s="3"/>
      <c r="LIY923" s="3"/>
      <c r="LIZ923" s="3"/>
      <c r="LJA923" s="3"/>
      <c r="LJB923" s="3"/>
      <c r="LJC923" s="3"/>
      <c r="LJD923" s="3"/>
      <c r="LJE923" s="3"/>
      <c r="LJF923" s="3"/>
      <c r="LJG923" s="3"/>
      <c r="LJH923" s="3"/>
      <c r="LJI923" s="3"/>
      <c r="LJJ923" s="3"/>
      <c r="LJK923" s="3"/>
      <c r="LJL923" s="3"/>
      <c r="LJM923" s="3"/>
      <c r="LJN923" s="3"/>
      <c r="LJO923" s="3"/>
      <c r="LJP923" s="3"/>
      <c r="LJQ923" s="3"/>
      <c r="LJR923" s="3"/>
      <c r="LJS923" s="3"/>
      <c r="LJT923" s="3"/>
      <c r="LJU923" s="3"/>
      <c r="LJV923" s="3"/>
      <c r="LJW923" s="3"/>
      <c r="LJX923" s="3"/>
      <c r="LJY923" s="3"/>
      <c r="LJZ923" s="3"/>
      <c r="LKA923" s="3"/>
      <c r="LKB923" s="3"/>
      <c r="LKC923" s="3"/>
      <c r="LKD923" s="3"/>
      <c r="LKE923" s="3"/>
      <c r="LKF923" s="3"/>
      <c r="LKG923" s="3"/>
      <c r="LKH923" s="3"/>
      <c r="LKI923" s="3"/>
      <c r="LKJ923" s="3"/>
      <c r="LKK923" s="3"/>
      <c r="LKL923" s="3"/>
      <c r="LKM923" s="3"/>
      <c r="LKN923" s="3"/>
      <c r="LKO923" s="3"/>
      <c r="LKP923" s="3"/>
      <c r="LKQ923" s="3"/>
      <c r="LKR923" s="3"/>
      <c r="LKS923" s="3"/>
      <c r="LKT923" s="3"/>
      <c r="LKU923" s="3"/>
      <c r="LKV923" s="3"/>
      <c r="LKW923" s="3"/>
      <c r="LKX923" s="3"/>
      <c r="LKY923" s="3"/>
      <c r="LKZ923" s="3"/>
      <c r="LLA923" s="3"/>
      <c r="LLB923" s="3"/>
      <c r="LLC923" s="3"/>
      <c r="LLD923" s="3"/>
      <c r="LLE923" s="3"/>
      <c r="LLF923" s="3"/>
      <c r="LLG923" s="3"/>
      <c r="LLH923" s="3"/>
      <c r="LLI923" s="3"/>
      <c r="LLJ923" s="3"/>
      <c r="LLK923" s="3"/>
      <c r="LLL923" s="3"/>
      <c r="LLM923" s="3"/>
      <c r="LLN923" s="3"/>
      <c r="LLO923" s="3"/>
      <c r="LLP923" s="3"/>
      <c r="LLQ923" s="3"/>
      <c r="LLR923" s="3"/>
      <c r="LLS923" s="3"/>
      <c r="LLT923" s="3"/>
      <c r="LLU923" s="3"/>
      <c r="LLV923" s="3"/>
      <c r="LLW923" s="3"/>
      <c r="LLX923" s="3"/>
      <c r="LLY923" s="3"/>
      <c r="LLZ923" s="3"/>
      <c r="LMA923" s="3"/>
      <c r="LMB923" s="3"/>
      <c r="LMC923" s="3"/>
      <c r="LMD923" s="3"/>
      <c r="LME923" s="3"/>
      <c r="LMF923" s="3"/>
      <c r="LMG923" s="3"/>
      <c r="LMH923" s="3"/>
      <c r="LMI923" s="3"/>
      <c r="LMJ923" s="3"/>
      <c r="LMK923" s="3"/>
      <c r="LML923" s="3"/>
      <c r="LMM923" s="3"/>
      <c r="LMN923" s="3"/>
      <c r="LMO923" s="3"/>
      <c r="LMP923" s="3"/>
      <c r="LMQ923" s="3"/>
      <c r="LMR923" s="3"/>
      <c r="LMS923" s="3"/>
      <c r="LMT923" s="3"/>
      <c r="LMU923" s="3"/>
      <c r="LMV923" s="3"/>
      <c r="LMW923" s="3"/>
      <c r="LMX923" s="3"/>
      <c r="LMY923" s="3"/>
      <c r="LMZ923" s="3"/>
      <c r="LNA923" s="3"/>
      <c r="LNB923" s="3"/>
      <c r="LNC923" s="3"/>
      <c r="LND923" s="3"/>
      <c r="LNE923" s="3"/>
      <c r="LNF923" s="3"/>
      <c r="LNG923" s="3"/>
      <c r="LNH923" s="3"/>
      <c r="LNI923" s="3"/>
      <c r="LNJ923" s="3"/>
      <c r="LNK923" s="3"/>
      <c r="LNL923" s="3"/>
      <c r="LNM923" s="3"/>
      <c r="LNN923" s="3"/>
      <c r="LNO923" s="3"/>
      <c r="LNP923" s="3"/>
      <c r="LNQ923" s="3"/>
      <c r="LNR923" s="3"/>
      <c r="LNS923" s="3"/>
      <c r="LNT923" s="3"/>
      <c r="LNU923" s="3"/>
      <c r="LNV923" s="3"/>
      <c r="LNW923" s="3"/>
      <c r="LNX923" s="3"/>
      <c r="LNY923" s="3"/>
      <c r="LNZ923" s="3"/>
      <c r="LOA923" s="3"/>
      <c r="LOB923" s="3"/>
      <c r="LOC923" s="3"/>
      <c r="LOD923" s="3"/>
      <c r="LOE923" s="3"/>
      <c r="LOF923" s="3"/>
      <c r="LOG923" s="3"/>
      <c r="LOH923" s="3"/>
      <c r="LOI923" s="3"/>
      <c r="LOJ923" s="3"/>
      <c r="LOK923" s="3"/>
      <c r="LOL923" s="3"/>
      <c r="LOM923" s="3"/>
      <c r="LON923" s="3"/>
      <c r="LOO923" s="3"/>
      <c r="LOP923" s="3"/>
      <c r="LOQ923" s="3"/>
      <c r="LOR923" s="3"/>
      <c r="LOS923" s="3"/>
      <c r="LOT923" s="3"/>
      <c r="LOU923" s="3"/>
      <c r="LOV923" s="3"/>
      <c r="LOW923" s="3"/>
      <c r="LOX923" s="3"/>
      <c r="LOY923" s="3"/>
      <c r="LOZ923" s="3"/>
      <c r="LPA923" s="3"/>
      <c r="LPB923" s="3"/>
      <c r="LPC923" s="3"/>
      <c r="LPD923" s="3"/>
      <c r="LPE923" s="3"/>
      <c r="LPF923" s="3"/>
      <c r="LPG923" s="3"/>
      <c r="LPH923" s="3"/>
      <c r="LPI923" s="3"/>
      <c r="LPJ923" s="3"/>
      <c r="LPK923" s="3"/>
      <c r="LPL923" s="3"/>
      <c r="LPM923" s="3"/>
      <c r="LPN923" s="3"/>
      <c r="LPO923" s="3"/>
      <c r="LPP923" s="3"/>
      <c r="LPQ923" s="3"/>
      <c r="LPR923" s="3"/>
      <c r="LPS923" s="3"/>
      <c r="LPT923" s="3"/>
      <c r="LPU923" s="3"/>
      <c r="LPV923" s="3"/>
      <c r="LPW923" s="3"/>
      <c r="LPX923" s="3"/>
      <c r="LPY923" s="3"/>
      <c r="LPZ923" s="3"/>
      <c r="LQA923" s="3"/>
      <c r="LQB923" s="3"/>
      <c r="LQC923" s="3"/>
      <c r="LQD923" s="3"/>
      <c r="LQE923" s="3"/>
      <c r="LQF923" s="3"/>
      <c r="LQG923" s="3"/>
      <c r="LQH923" s="3"/>
      <c r="LQI923" s="3"/>
      <c r="LQJ923" s="3"/>
      <c r="LQK923" s="3"/>
      <c r="LQL923" s="3"/>
      <c r="LQM923" s="3"/>
      <c r="LQN923" s="3"/>
      <c r="LQO923" s="3"/>
      <c r="LQP923" s="3"/>
      <c r="LQQ923" s="3"/>
      <c r="LQR923" s="3"/>
      <c r="LQS923" s="3"/>
      <c r="LQT923" s="3"/>
      <c r="LQU923" s="3"/>
      <c r="LQV923" s="3"/>
      <c r="LQW923" s="3"/>
      <c r="LQX923" s="3"/>
      <c r="LQY923" s="3"/>
      <c r="LQZ923" s="3"/>
      <c r="LRA923" s="3"/>
      <c r="LRB923" s="3"/>
      <c r="LRC923" s="3"/>
      <c r="LRD923" s="3"/>
      <c r="LRE923" s="3"/>
      <c r="LRF923" s="3"/>
      <c r="LRG923" s="3"/>
      <c r="LRH923" s="3"/>
      <c r="LRI923" s="3"/>
      <c r="LRJ923" s="3"/>
      <c r="LRK923" s="3"/>
      <c r="LRL923" s="3"/>
      <c r="LRM923" s="3"/>
      <c r="LRN923" s="3"/>
      <c r="LRO923" s="3"/>
      <c r="LRP923" s="3"/>
      <c r="LRQ923" s="3"/>
      <c r="LRR923" s="3"/>
      <c r="LRS923" s="3"/>
      <c r="LRT923" s="3"/>
      <c r="LRU923" s="3"/>
      <c r="LRV923" s="3"/>
      <c r="LRW923" s="3"/>
      <c r="LRX923" s="3"/>
      <c r="LRY923" s="3"/>
      <c r="LRZ923" s="3"/>
      <c r="LSA923" s="3"/>
      <c r="LSB923" s="3"/>
      <c r="LSC923" s="3"/>
      <c r="LSD923" s="3"/>
      <c r="LSE923" s="3"/>
      <c r="LSF923" s="3"/>
      <c r="LSG923" s="3"/>
      <c r="LSH923" s="3"/>
      <c r="LSI923" s="3"/>
      <c r="LSJ923" s="3"/>
      <c r="LSK923" s="3"/>
      <c r="LSL923" s="3"/>
      <c r="LSM923" s="3"/>
      <c r="LSN923" s="3"/>
      <c r="LSO923" s="3"/>
      <c r="LSP923" s="3"/>
      <c r="LSQ923" s="3"/>
      <c r="LSR923" s="3"/>
      <c r="LSS923" s="3"/>
      <c r="LST923" s="3"/>
      <c r="LSU923" s="3"/>
      <c r="LSV923" s="3"/>
      <c r="LSW923" s="3"/>
      <c r="LSX923" s="3"/>
      <c r="LSY923" s="3"/>
      <c r="LSZ923" s="3"/>
      <c r="LTA923" s="3"/>
      <c r="LTB923" s="3"/>
      <c r="LTC923" s="3"/>
      <c r="LTD923" s="3"/>
      <c r="LTE923" s="3"/>
      <c r="LTF923" s="3"/>
      <c r="LTG923" s="3"/>
      <c r="LTH923" s="3"/>
      <c r="LTI923" s="3"/>
      <c r="LTJ923" s="3"/>
      <c r="LTK923" s="3"/>
      <c r="LTL923" s="3"/>
      <c r="LTM923" s="3"/>
      <c r="LTN923" s="3"/>
      <c r="LTO923" s="3"/>
      <c r="LTP923" s="3"/>
      <c r="LTQ923" s="3"/>
      <c r="LTR923" s="3"/>
      <c r="LTS923" s="3"/>
      <c r="LTT923" s="3"/>
      <c r="LTU923" s="3"/>
      <c r="LTV923" s="3"/>
      <c r="LTW923" s="3"/>
      <c r="LTX923" s="3"/>
      <c r="LTY923" s="3"/>
      <c r="LTZ923" s="3"/>
      <c r="LUA923" s="3"/>
      <c r="LUB923" s="3"/>
      <c r="LUC923" s="3"/>
      <c r="LUD923" s="3"/>
      <c r="LUE923" s="3"/>
      <c r="LUF923" s="3"/>
      <c r="LUG923" s="3"/>
      <c r="LUH923" s="3"/>
      <c r="LUI923" s="3"/>
      <c r="LUJ923" s="3"/>
      <c r="LUK923" s="3"/>
      <c r="LUL923" s="3"/>
      <c r="LUM923" s="3"/>
      <c r="LUN923" s="3"/>
      <c r="LUO923" s="3"/>
      <c r="LUP923" s="3"/>
      <c r="LUQ923" s="3"/>
      <c r="LUR923" s="3"/>
      <c r="LUS923" s="3"/>
      <c r="LUT923" s="3"/>
      <c r="LUU923" s="3"/>
      <c r="LUV923" s="3"/>
      <c r="LUW923" s="3"/>
      <c r="LUX923" s="3"/>
      <c r="LUY923" s="3"/>
      <c r="LUZ923" s="3"/>
      <c r="LVA923" s="3"/>
      <c r="LVB923" s="3"/>
      <c r="LVC923" s="3"/>
      <c r="LVD923" s="3"/>
      <c r="LVE923" s="3"/>
      <c r="LVF923" s="3"/>
      <c r="LVG923" s="3"/>
      <c r="LVH923" s="3"/>
      <c r="LVI923" s="3"/>
      <c r="LVJ923" s="3"/>
      <c r="LVK923" s="3"/>
      <c r="LVL923" s="3"/>
      <c r="LVM923" s="3"/>
      <c r="LVN923" s="3"/>
      <c r="LVO923" s="3"/>
      <c r="LVP923" s="3"/>
      <c r="LVQ923" s="3"/>
      <c r="LVR923" s="3"/>
      <c r="LVS923" s="3"/>
      <c r="LVT923" s="3"/>
      <c r="LVU923" s="3"/>
      <c r="LVV923" s="3"/>
      <c r="LVW923" s="3"/>
      <c r="LVX923" s="3"/>
      <c r="LVY923" s="3"/>
      <c r="LVZ923" s="3"/>
      <c r="LWA923" s="3"/>
      <c r="LWB923" s="3"/>
      <c r="LWC923" s="3"/>
      <c r="LWD923" s="3"/>
      <c r="LWE923" s="3"/>
      <c r="LWF923" s="3"/>
      <c r="LWG923" s="3"/>
      <c r="LWH923" s="3"/>
      <c r="LWI923" s="3"/>
      <c r="LWJ923" s="3"/>
      <c r="LWK923" s="3"/>
      <c r="LWL923" s="3"/>
      <c r="LWM923" s="3"/>
      <c r="LWN923" s="3"/>
      <c r="LWO923" s="3"/>
      <c r="LWP923" s="3"/>
      <c r="LWQ923" s="3"/>
      <c r="LWR923" s="3"/>
      <c r="LWS923" s="3"/>
      <c r="LWT923" s="3"/>
      <c r="LWU923" s="3"/>
      <c r="LWV923" s="3"/>
      <c r="LWW923" s="3"/>
      <c r="LWX923" s="3"/>
      <c r="LWY923" s="3"/>
      <c r="LWZ923" s="3"/>
      <c r="LXA923" s="3"/>
      <c r="LXB923" s="3"/>
      <c r="LXC923" s="3"/>
      <c r="LXD923" s="3"/>
      <c r="LXE923" s="3"/>
      <c r="LXF923" s="3"/>
      <c r="LXG923" s="3"/>
      <c r="LXH923" s="3"/>
      <c r="LXI923" s="3"/>
      <c r="LXJ923" s="3"/>
      <c r="LXK923" s="3"/>
      <c r="LXL923" s="3"/>
      <c r="LXM923" s="3"/>
      <c r="LXN923" s="3"/>
      <c r="LXO923" s="3"/>
      <c r="LXP923" s="3"/>
      <c r="LXQ923" s="3"/>
      <c r="LXR923" s="3"/>
      <c r="LXS923" s="3"/>
      <c r="LXT923" s="3"/>
      <c r="LXU923" s="3"/>
      <c r="LXV923" s="3"/>
      <c r="LXW923" s="3"/>
      <c r="LXX923" s="3"/>
      <c r="LXY923" s="3"/>
      <c r="LXZ923" s="3"/>
      <c r="LYA923" s="3"/>
      <c r="LYB923" s="3"/>
      <c r="LYC923" s="3"/>
      <c r="LYD923" s="3"/>
      <c r="LYE923" s="3"/>
      <c r="LYF923" s="3"/>
      <c r="LYG923" s="3"/>
      <c r="LYH923" s="3"/>
      <c r="LYI923" s="3"/>
      <c r="LYJ923" s="3"/>
      <c r="LYK923" s="3"/>
      <c r="LYL923" s="3"/>
      <c r="LYM923" s="3"/>
      <c r="LYN923" s="3"/>
      <c r="LYO923" s="3"/>
      <c r="LYP923" s="3"/>
      <c r="LYQ923" s="3"/>
      <c r="LYR923" s="3"/>
      <c r="LYS923" s="3"/>
      <c r="LYT923" s="3"/>
      <c r="LYU923" s="3"/>
      <c r="LYV923" s="3"/>
      <c r="LYW923" s="3"/>
      <c r="LYX923" s="3"/>
      <c r="LYY923" s="3"/>
      <c r="LYZ923" s="3"/>
      <c r="LZA923" s="3"/>
      <c r="LZB923" s="3"/>
      <c r="LZC923" s="3"/>
      <c r="LZD923" s="3"/>
      <c r="LZE923" s="3"/>
      <c r="LZF923" s="3"/>
      <c r="LZG923" s="3"/>
      <c r="LZH923" s="3"/>
      <c r="LZI923" s="3"/>
      <c r="LZJ923" s="3"/>
      <c r="LZK923" s="3"/>
      <c r="LZL923" s="3"/>
      <c r="LZM923" s="3"/>
      <c r="LZN923" s="3"/>
      <c r="LZO923" s="3"/>
      <c r="LZP923" s="3"/>
      <c r="LZQ923" s="3"/>
      <c r="LZR923" s="3"/>
      <c r="LZS923" s="3"/>
      <c r="LZT923" s="3"/>
      <c r="LZU923" s="3"/>
      <c r="LZV923" s="3"/>
      <c r="LZW923" s="3"/>
      <c r="LZX923" s="3"/>
      <c r="LZY923" s="3"/>
      <c r="LZZ923" s="3"/>
      <c r="MAA923" s="3"/>
      <c r="MAB923" s="3"/>
      <c r="MAC923" s="3"/>
      <c r="MAD923" s="3"/>
      <c r="MAE923" s="3"/>
      <c r="MAF923" s="3"/>
      <c r="MAG923" s="3"/>
      <c r="MAH923" s="3"/>
      <c r="MAI923" s="3"/>
      <c r="MAJ923" s="3"/>
      <c r="MAK923" s="3"/>
      <c r="MAL923" s="3"/>
      <c r="MAM923" s="3"/>
      <c r="MAN923" s="3"/>
      <c r="MAO923" s="3"/>
      <c r="MAP923" s="3"/>
      <c r="MAQ923" s="3"/>
      <c r="MAR923" s="3"/>
      <c r="MAS923" s="3"/>
      <c r="MAT923" s="3"/>
      <c r="MAU923" s="3"/>
      <c r="MAV923" s="3"/>
      <c r="MAW923" s="3"/>
      <c r="MAX923" s="3"/>
      <c r="MAY923" s="3"/>
      <c r="MAZ923" s="3"/>
      <c r="MBA923" s="3"/>
      <c r="MBB923" s="3"/>
      <c r="MBC923" s="3"/>
      <c r="MBD923" s="3"/>
      <c r="MBE923" s="3"/>
      <c r="MBF923" s="3"/>
      <c r="MBG923" s="3"/>
      <c r="MBH923" s="3"/>
      <c r="MBI923" s="3"/>
      <c r="MBJ923" s="3"/>
      <c r="MBK923" s="3"/>
      <c r="MBL923" s="3"/>
      <c r="MBM923" s="3"/>
      <c r="MBN923" s="3"/>
      <c r="MBO923" s="3"/>
      <c r="MBP923" s="3"/>
      <c r="MBQ923" s="3"/>
      <c r="MBR923" s="3"/>
      <c r="MBS923" s="3"/>
      <c r="MBT923" s="3"/>
      <c r="MBU923" s="3"/>
      <c r="MBV923" s="3"/>
      <c r="MBW923" s="3"/>
      <c r="MBX923" s="3"/>
      <c r="MBY923" s="3"/>
      <c r="MBZ923" s="3"/>
      <c r="MCA923" s="3"/>
      <c r="MCB923" s="3"/>
      <c r="MCC923" s="3"/>
      <c r="MCD923" s="3"/>
      <c r="MCE923" s="3"/>
      <c r="MCF923" s="3"/>
      <c r="MCG923" s="3"/>
      <c r="MCH923" s="3"/>
      <c r="MCI923" s="3"/>
      <c r="MCJ923" s="3"/>
      <c r="MCK923" s="3"/>
      <c r="MCL923" s="3"/>
      <c r="MCM923" s="3"/>
      <c r="MCN923" s="3"/>
      <c r="MCO923" s="3"/>
      <c r="MCP923" s="3"/>
      <c r="MCQ923" s="3"/>
      <c r="MCR923" s="3"/>
      <c r="MCS923" s="3"/>
      <c r="MCT923" s="3"/>
      <c r="MCU923" s="3"/>
      <c r="MCV923" s="3"/>
      <c r="MCW923" s="3"/>
      <c r="MCX923" s="3"/>
      <c r="MCY923" s="3"/>
      <c r="MCZ923" s="3"/>
      <c r="MDA923" s="3"/>
      <c r="MDB923" s="3"/>
      <c r="MDC923" s="3"/>
      <c r="MDD923" s="3"/>
      <c r="MDE923" s="3"/>
      <c r="MDF923" s="3"/>
      <c r="MDG923" s="3"/>
      <c r="MDH923" s="3"/>
      <c r="MDI923" s="3"/>
      <c r="MDJ923" s="3"/>
      <c r="MDK923" s="3"/>
      <c r="MDL923" s="3"/>
      <c r="MDM923" s="3"/>
      <c r="MDN923" s="3"/>
      <c r="MDO923" s="3"/>
      <c r="MDP923" s="3"/>
      <c r="MDQ923" s="3"/>
      <c r="MDR923" s="3"/>
      <c r="MDS923" s="3"/>
      <c r="MDT923" s="3"/>
      <c r="MDU923" s="3"/>
      <c r="MDV923" s="3"/>
      <c r="MDW923" s="3"/>
      <c r="MDX923" s="3"/>
      <c r="MDY923" s="3"/>
      <c r="MDZ923" s="3"/>
      <c r="MEA923" s="3"/>
      <c r="MEB923" s="3"/>
      <c r="MEC923" s="3"/>
      <c r="MED923" s="3"/>
      <c r="MEE923" s="3"/>
      <c r="MEF923" s="3"/>
      <c r="MEG923" s="3"/>
      <c r="MEH923" s="3"/>
      <c r="MEI923" s="3"/>
      <c r="MEJ923" s="3"/>
      <c r="MEK923" s="3"/>
      <c r="MEL923" s="3"/>
      <c r="MEM923" s="3"/>
      <c r="MEN923" s="3"/>
      <c r="MEO923" s="3"/>
      <c r="MEP923" s="3"/>
      <c r="MEQ923" s="3"/>
      <c r="MER923" s="3"/>
      <c r="MES923" s="3"/>
      <c r="MET923" s="3"/>
      <c r="MEU923" s="3"/>
      <c r="MEV923" s="3"/>
      <c r="MEW923" s="3"/>
      <c r="MEX923" s="3"/>
      <c r="MEY923" s="3"/>
      <c r="MEZ923" s="3"/>
      <c r="MFA923" s="3"/>
      <c r="MFB923" s="3"/>
      <c r="MFC923" s="3"/>
      <c r="MFD923" s="3"/>
      <c r="MFE923" s="3"/>
      <c r="MFF923" s="3"/>
      <c r="MFG923" s="3"/>
      <c r="MFH923" s="3"/>
      <c r="MFI923" s="3"/>
      <c r="MFJ923" s="3"/>
      <c r="MFK923" s="3"/>
      <c r="MFL923" s="3"/>
      <c r="MFM923" s="3"/>
      <c r="MFN923" s="3"/>
      <c r="MFO923" s="3"/>
      <c r="MFP923" s="3"/>
      <c r="MFQ923" s="3"/>
      <c r="MFR923" s="3"/>
      <c r="MFS923" s="3"/>
      <c r="MFT923" s="3"/>
      <c r="MFU923" s="3"/>
      <c r="MFV923" s="3"/>
      <c r="MFW923" s="3"/>
      <c r="MFX923" s="3"/>
      <c r="MFY923" s="3"/>
      <c r="MFZ923" s="3"/>
      <c r="MGA923" s="3"/>
      <c r="MGB923" s="3"/>
      <c r="MGC923" s="3"/>
      <c r="MGD923" s="3"/>
      <c r="MGE923" s="3"/>
      <c r="MGF923" s="3"/>
      <c r="MGG923" s="3"/>
      <c r="MGH923" s="3"/>
      <c r="MGI923" s="3"/>
      <c r="MGJ923" s="3"/>
      <c r="MGK923" s="3"/>
      <c r="MGL923" s="3"/>
      <c r="MGM923" s="3"/>
      <c r="MGN923" s="3"/>
      <c r="MGO923" s="3"/>
      <c r="MGP923" s="3"/>
      <c r="MGQ923" s="3"/>
      <c r="MGR923" s="3"/>
      <c r="MGS923" s="3"/>
      <c r="MGT923" s="3"/>
      <c r="MGU923" s="3"/>
      <c r="MGV923" s="3"/>
      <c r="MGW923" s="3"/>
      <c r="MGX923" s="3"/>
      <c r="MGY923" s="3"/>
      <c r="MGZ923" s="3"/>
      <c r="MHA923" s="3"/>
      <c r="MHB923" s="3"/>
      <c r="MHC923" s="3"/>
      <c r="MHD923" s="3"/>
      <c r="MHE923" s="3"/>
      <c r="MHF923" s="3"/>
      <c r="MHG923" s="3"/>
      <c r="MHH923" s="3"/>
      <c r="MHI923" s="3"/>
      <c r="MHJ923" s="3"/>
      <c r="MHK923" s="3"/>
      <c r="MHL923" s="3"/>
      <c r="MHM923" s="3"/>
      <c r="MHN923" s="3"/>
      <c r="MHO923" s="3"/>
      <c r="MHP923" s="3"/>
      <c r="MHQ923" s="3"/>
      <c r="MHR923" s="3"/>
      <c r="MHS923" s="3"/>
      <c r="MHT923" s="3"/>
      <c r="MHU923" s="3"/>
      <c r="MHV923" s="3"/>
      <c r="MHW923" s="3"/>
      <c r="MHX923" s="3"/>
      <c r="MHY923" s="3"/>
      <c r="MHZ923" s="3"/>
      <c r="MIA923" s="3"/>
      <c r="MIB923" s="3"/>
      <c r="MIC923" s="3"/>
      <c r="MID923" s="3"/>
      <c r="MIE923" s="3"/>
      <c r="MIF923" s="3"/>
      <c r="MIG923" s="3"/>
      <c r="MIH923" s="3"/>
      <c r="MII923" s="3"/>
      <c r="MIJ923" s="3"/>
      <c r="MIK923" s="3"/>
      <c r="MIL923" s="3"/>
      <c r="MIM923" s="3"/>
      <c r="MIN923" s="3"/>
      <c r="MIO923" s="3"/>
      <c r="MIP923" s="3"/>
      <c r="MIQ923" s="3"/>
      <c r="MIR923" s="3"/>
      <c r="MIS923" s="3"/>
      <c r="MIT923" s="3"/>
      <c r="MIU923" s="3"/>
      <c r="MIV923" s="3"/>
      <c r="MIW923" s="3"/>
      <c r="MIX923" s="3"/>
      <c r="MIY923" s="3"/>
      <c r="MIZ923" s="3"/>
      <c r="MJA923" s="3"/>
      <c r="MJB923" s="3"/>
      <c r="MJC923" s="3"/>
      <c r="MJD923" s="3"/>
      <c r="MJE923" s="3"/>
      <c r="MJF923" s="3"/>
      <c r="MJG923" s="3"/>
      <c r="MJH923" s="3"/>
      <c r="MJI923" s="3"/>
      <c r="MJJ923" s="3"/>
      <c r="MJK923" s="3"/>
      <c r="MJL923" s="3"/>
      <c r="MJM923" s="3"/>
      <c r="MJN923" s="3"/>
      <c r="MJO923" s="3"/>
      <c r="MJP923" s="3"/>
      <c r="MJQ923" s="3"/>
      <c r="MJR923" s="3"/>
      <c r="MJS923" s="3"/>
      <c r="MJT923" s="3"/>
      <c r="MJU923" s="3"/>
      <c r="MJV923" s="3"/>
      <c r="MJW923" s="3"/>
      <c r="MJX923" s="3"/>
      <c r="MJY923" s="3"/>
      <c r="MJZ923" s="3"/>
      <c r="MKA923" s="3"/>
      <c r="MKB923" s="3"/>
      <c r="MKC923" s="3"/>
      <c r="MKD923" s="3"/>
      <c r="MKE923" s="3"/>
      <c r="MKF923" s="3"/>
      <c r="MKG923" s="3"/>
      <c r="MKH923" s="3"/>
      <c r="MKI923" s="3"/>
      <c r="MKJ923" s="3"/>
      <c r="MKK923" s="3"/>
      <c r="MKL923" s="3"/>
      <c r="MKM923" s="3"/>
      <c r="MKN923" s="3"/>
      <c r="MKO923" s="3"/>
      <c r="MKP923" s="3"/>
      <c r="MKQ923" s="3"/>
      <c r="MKR923" s="3"/>
      <c r="MKS923" s="3"/>
      <c r="MKT923" s="3"/>
      <c r="MKU923" s="3"/>
      <c r="MKV923" s="3"/>
      <c r="MKW923" s="3"/>
      <c r="MKX923" s="3"/>
      <c r="MKY923" s="3"/>
      <c r="MKZ923" s="3"/>
      <c r="MLA923" s="3"/>
      <c r="MLB923" s="3"/>
      <c r="MLC923" s="3"/>
      <c r="MLD923" s="3"/>
      <c r="MLE923" s="3"/>
      <c r="MLF923" s="3"/>
      <c r="MLG923" s="3"/>
      <c r="MLH923" s="3"/>
      <c r="MLI923" s="3"/>
      <c r="MLJ923" s="3"/>
      <c r="MLK923" s="3"/>
      <c r="MLL923" s="3"/>
      <c r="MLM923" s="3"/>
      <c r="MLN923" s="3"/>
      <c r="MLO923" s="3"/>
      <c r="MLP923" s="3"/>
      <c r="MLQ923" s="3"/>
      <c r="MLR923" s="3"/>
      <c r="MLS923" s="3"/>
      <c r="MLT923" s="3"/>
      <c r="MLU923" s="3"/>
      <c r="MLV923" s="3"/>
      <c r="MLW923" s="3"/>
      <c r="MLX923" s="3"/>
      <c r="MLY923" s="3"/>
      <c r="MLZ923" s="3"/>
      <c r="MMA923" s="3"/>
      <c r="MMB923" s="3"/>
      <c r="MMC923" s="3"/>
      <c r="MMD923" s="3"/>
      <c r="MME923" s="3"/>
      <c r="MMF923" s="3"/>
      <c r="MMG923" s="3"/>
      <c r="MMH923" s="3"/>
      <c r="MMI923" s="3"/>
      <c r="MMJ923" s="3"/>
      <c r="MMK923" s="3"/>
      <c r="MML923" s="3"/>
      <c r="MMM923" s="3"/>
      <c r="MMN923" s="3"/>
      <c r="MMO923" s="3"/>
      <c r="MMP923" s="3"/>
      <c r="MMQ923" s="3"/>
      <c r="MMR923" s="3"/>
      <c r="MMS923" s="3"/>
      <c r="MMT923" s="3"/>
      <c r="MMU923" s="3"/>
      <c r="MMV923" s="3"/>
      <c r="MMW923" s="3"/>
      <c r="MMX923" s="3"/>
      <c r="MMY923" s="3"/>
      <c r="MMZ923" s="3"/>
      <c r="MNA923" s="3"/>
      <c r="MNB923" s="3"/>
      <c r="MNC923" s="3"/>
      <c r="MND923" s="3"/>
      <c r="MNE923" s="3"/>
      <c r="MNF923" s="3"/>
      <c r="MNG923" s="3"/>
      <c r="MNH923" s="3"/>
      <c r="MNI923" s="3"/>
      <c r="MNJ923" s="3"/>
      <c r="MNK923" s="3"/>
      <c r="MNL923" s="3"/>
      <c r="MNM923" s="3"/>
      <c r="MNN923" s="3"/>
      <c r="MNO923" s="3"/>
      <c r="MNP923" s="3"/>
      <c r="MNQ923" s="3"/>
      <c r="MNR923" s="3"/>
      <c r="MNS923" s="3"/>
      <c r="MNT923" s="3"/>
      <c r="MNU923" s="3"/>
      <c r="MNV923" s="3"/>
      <c r="MNW923" s="3"/>
      <c r="MNX923" s="3"/>
      <c r="MNY923" s="3"/>
      <c r="MNZ923" s="3"/>
      <c r="MOA923" s="3"/>
      <c r="MOB923" s="3"/>
      <c r="MOC923" s="3"/>
      <c r="MOD923" s="3"/>
      <c r="MOE923" s="3"/>
      <c r="MOF923" s="3"/>
      <c r="MOG923" s="3"/>
      <c r="MOH923" s="3"/>
      <c r="MOI923" s="3"/>
      <c r="MOJ923" s="3"/>
      <c r="MOK923" s="3"/>
      <c r="MOL923" s="3"/>
      <c r="MOM923" s="3"/>
      <c r="MON923" s="3"/>
      <c r="MOO923" s="3"/>
      <c r="MOP923" s="3"/>
      <c r="MOQ923" s="3"/>
      <c r="MOR923" s="3"/>
      <c r="MOS923" s="3"/>
      <c r="MOT923" s="3"/>
      <c r="MOU923" s="3"/>
      <c r="MOV923" s="3"/>
      <c r="MOW923" s="3"/>
      <c r="MOX923" s="3"/>
      <c r="MOY923" s="3"/>
      <c r="MOZ923" s="3"/>
      <c r="MPA923" s="3"/>
      <c r="MPB923" s="3"/>
      <c r="MPC923" s="3"/>
      <c r="MPD923" s="3"/>
      <c r="MPE923" s="3"/>
      <c r="MPF923" s="3"/>
      <c r="MPG923" s="3"/>
      <c r="MPH923" s="3"/>
      <c r="MPI923" s="3"/>
      <c r="MPJ923" s="3"/>
      <c r="MPK923" s="3"/>
      <c r="MPL923" s="3"/>
      <c r="MPM923" s="3"/>
      <c r="MPN923" s="3"/>
      <c r="MPO923" s="3"/>
      <c r="MPP923" s="3"/>
      <c r="MPQ923" s="3"/>
      <c r="MPR923" s="3"/>
      <c r="MPS923" s="3"/>
      <c r="MPT923" s="3"/>
      <c r="MPU923" s="3"/>
      <c r="MPV923" s="3"/>
      <c r="MPW923" s="3"/>
      <c r="MPX923" s="3"/>
      <c r="MPY923" s="3"/>
      <c r="MPZ923" s="3"/>
      <c r="MQA923" s="3"/>
      <c r="MQB923" s="3"/>
      <c r="MQC923" s="3"/>
      <c r="MQD923" s="3"/>
      <c r="MQE923" s="3"/>
      <c r="MQF923" s="3"/>
      <c r="MQG923" s="3"/>
      <c r="MQH923" s="3"/>
      <c r="MQI923" s="3"/>
      <c r="MQJ923" s="3"/>
      <c r="MQK923" s="3"/>
      <c r="MQL923" s="3"/>
      <c r="MQM923" s="3"/>
      <c r="MQN923" s="3"/>
      <c r="MQO923" s="3"/>
      <c r="MQP923" s="3"/>
      <c r="MQQ923" s="3"/>
      <c r="MQR923" s="3"/>
      <c r="MQS923" s="3"/>
      <c r="MQT923" s="3"/>
      <c r="MQU923" s="3"/>
      <c r="MQV923" s="3"/>
      <c r="MQW923" s="3"/>
      <c r="MQX923" s="3"/>
      <c r="MQY923" s="3"/>
      <c r="MQZ923" s="3"/>
      <c r="MRA923" s="3"/>
      <c r="MRB923" s="3"/>
      <c r="MRC923" s="3"/>
      <c r="MRD923" s="3"/>
      <c r="MRE923" s="3"/>
      <c r="MRF923" s="3"/>
      <c r="MRG923" s="3"/>
      <c r="MRH923" s="3"/>
      <c r="MRI923" s="3"/>
      <c r="MRJ923" s="3"/>
      <c r="MRK923" s="3"/>
      <c r="MRL923" s="3"/>
      <c r="MRM923" s="3"/>
      <c r="MRN923" s="3"/>
      <c r="MRO923" s="3"/>
      <c r="MRP923" s="3"/>
      <c r="MRQ923" s="3"/>
      <c r="MRR923" s="3"/>
      <c r="MRS923" s="3"/>
      <c r="MRT923" s="3"/>
      <c r="MRU923" s="3"/>
      <c r="MRV923" s="3"/>
      <c r="MRW923" s="3"/>
      <c r="MRX923" s="3"/>
      <c r="MRY923" s="3"/>
      <c r="MRZ923" s="3"/>
      <c r="MSA923" s="3"/>
      <c r="MSB923" s="3"/>
      <c r="MSC923" s="3"/>
      <c r="MSD923" s="3"/>
      <c r="MSE923" s="3"/>
      <c r="MSF923" s="3"/>
      <c r="MSG923" s="3"/>
      <c r="MSH923" s="3"/>
      <c r="MSI923" s="3"/>
      <c r="MSJ923" s="3"/>
      <c r="MSK923" s="3"/>
      <c r="MSL923" s="3"/>
      <c r="MSM923" s="3"/>
      <c r="MSN923" s="3"/>
      <c r="MSO923" s="3"/>
      <c r="MSP923" s="3"/>
      <c r="MSQ923" s="3"/>
      <c r="MSR923" s="3"/>
      <c r="MSS923" s="3"/>
      <c r="MST923" s="3"/>
      <c r="MSU923" s="3"/>
      <c r="MSV923" s="3"/>
      <c r="MSW923" s="3"/>
      <c r="MSX923" s="3"/>
      <c r="MSY923" s="3"/>
      <c r="MSZ923" s="3"/>
      <c r="MTA923" s="3"/>
      <c r="MTB923" s="3"/>
      <c r="MTC923" s="3"/>
      <c r="MTD923" s="3"/>
      <c r="MTE923" s="3"/>
      <c r="MTF923" s="3"/>
      <c r="MTG923" s="3"/>
      <c r="MTH923" s="3"/>
      <c r="MTI923" s="3"/>
      <c r="MTJ923" s="3"/>
      <c r="MTK923" s="3"/>
      <c r="MTL923" s="3"/>
      <c r="MTM923" s="3"/>
      <c r="MTN923" s="3"/>
      <c r="MTO923" s="3"/>
      <c r="MTP923" s="3"/>
      <c r="MTQ923" s="3"/>
      <c r="MTR923" s="3"/>
      <c r="MTS923" s="3"/>
      <c r="MTT923" s="3"/>
      <c r="MTU923" s="3"/>
      <c r="MTV923" s="3"/>
      <c r="MTW923" s="3"/>
      <c r="MTX923" s="3"/>
      <c r="MTY923" s="3"/>
      <c r="MTZ923" s="3"/>
      <c r="MUA923" s="3"/>
      <c r="MUB923" s="3"/>
      <c r="MUC923" s="3"/>
      <c r="MUD923" s="3"/>
      <c r="MUE923" s="3"/>
      <c r="MUF923" s="3"/>
      <c r="MUG923" s="3"/>
      <c r="MUH923" s="3"/>
      <c r="MUI923" s="3"/>
      <c r="MUJ923" s="3"/>
      <c r="MUK923" s="3"/>
      <c r="MUL923" s="3"/>
      <c r="MUM923" s="3"/>
      <c r="MUN923" s="3"/>
      <c r="MUO923" s="3"/>
      <c r="MUP923" s="3"/>
      <c r="MUQ923" s="3"/>
      <c r="MUR923" s="3"/>
      <c r="MUS923" s="3"/>
      <c r="MUT923" s="3"/>
      <c r="MUU923" s="3"/>
      <c r="MUV923" s="3"/>
      <c r="MUW923" s="3"/>
      <c r="MUX923" s="3"/>
      <c r="MUY923" s="3"/>
      <c r="MUZ923" s="3"/>
      <c r="MVA923" s="3"/>
      <c r="MVB923" s="3"/>
      <c r="MVC923" s="3"/>
      <c r="MVD923" s="3"/>
      <c r="MVE923" s="3"/>
      <c r="MVF923" s="3"/>
      <c r="MVG923" s="3"/>
      <c r="MVH923" s="3"/>
      <c r="MVI923" s="3"/>
      <c r="MVJ923" s="3"/>
      <c r="MVK923" s="3"/>
      <c r="MVL923" s="3"/>
      <c r="MVM923" s="3"/>
      <c r="MVN923" s="3"/>
      <c r="MVO923" s="3"/>
      <c r="MVP923" s="3"/>
      <c r="MVQ923" s="3"/>
      <c r="MVR923" s="3"/>
      <c r="MVS923" s="3"/>
      <c r="MVT923" s="3"/>
      <c r="MVU923" s="3"/>
      <c r="MVV923" s="3"/>
      <c r="MVW923" s="3"/>
      <c r="MVX923" s="3"/>
      <c r="MVY923" s="3"/>
      <c r="MVZ923" s="3"/>
      <c r="MWA923" s="3"/>
      <c r="MWB923" s="3"/>
      <c r="MWC923" s="3"/>
      <c r="MWD923" s="3"/>
      <c r="MWE923" s="3"/>
      <c r="MWF923" s="3"/>
      <c r="MWG923" s="3"/>
      <c r="MWH923" s="3"/>
      <c r="MWI923" s="3"/>
      <c r="MWJ923" s="3"/>
      <c r="MWK923" s="3"/>
      <c r="MWL923" s="3"/>
      <c r="MWM923" s="3"/>
      <c r="MWN923" s="3"/>
      <c r="MWO923" s="3"/>
      <c r="MWP923" s="3"/>
      <c r="MWQ923" s="3"/>
      <c r="MWR923" s="3"/>
      <c r="MWS923" s="3"/>
      <c r="MWT923" s="3"/>
      <c r="MWU923" s="3"/>
      <c r="MWV923" s="3"/>
      <c r="MWW923" s="3"/>
      <c r="MWX923" s="3"/>
      <c r="MWY923" s="3"/>
      <c r="MWZ923" s="3"/>
      <c r="MXA923" s="3"/>
      <c r="MXB923" s="3"/>
      <c r="MXC923" s="3"/>
      <c r="MXD923" s="3"/>
      <c r="MXE923" s="3"/>
      <c r="MXF923" s="3"/>
      <c r="MXG923" s="3"/>
      <c r="MXH923" s="3"/>
      <c r="MXI923" s="3"/>
      <c r="MXJ923" s="3"/>
      <c r="MXK923" s="3"/>
      <c r="MXL923" s="3"/>
      <c r="MXM923" s="3"/>
      <c r="MXN923" s="3"/>
      <c r="MXO923" s="3"/>
      <c r="MXP923" s="3"/>
      <c r="MXQ923" s="3"/>
      <c r="MXR923" s="3"/>
      <c r="MXS923" s="3"/>
      <c r="MXT923" s="3"/>
      <c r="MXU923" s="3"/>
      <c r="MXV923" s="3"/>
      <c r="MXW923" s="3"/>
      <c r="MXX923" s="3"/>
      <c r="MXY923" s="3"/>
      <c r="MXZ923" s="3"/>
      <c r="MYA923" s="3"/>
      <c r="MYB923" s="3"/>
      <c r="MYC923" s="3"/>
      <c r="MYD923" s="3"/>
      <c r="MYE923" s="3"/>
      <c r="MYF923" s="3"/>
      <c r="MYG923" s="3"/>
      <c r="MYH923" s="3"/>
      <c r="MYI923" s="3"/>
      <c r="MYJ923" s="3"/>
      <c r="MYK923" s="3"/>
      <c r="MYL923" s="3"/>
      <c r="MYM923" s="3"/>
      <c r="MYN923" s="3"/>
      <c r="MYO923" s="3"/>
      <c r="MYP923" s="3"/>
      <c r="MYQ923" s="3"/>
      <c r="MYR923" s="3"/>
      <c r="MYS923" s="3"/>
      <c r="MYT923" s="3"/>
      <c r="MYU923" s="3"/>
      <c r="MYV923" s="3"/>
      <c r="MYW923" s="3"/>
      <c r="MYX923" s="3"/>
      <c r="MYY923" s="3"/>
      <c r="MYZ923" s="3"/>
      <c r="MZA923" s="3"/>
      <c r="MZB923" s="3"/>
      <c r="MZC923" s="3"/>
      <c r="MZD923" s="3"/>
      <c r="MZE923" s="3"/>
      <c r="MZF923" s="3"/>
      <c r="MZG923" s="3"/>
      <c r="MZH923" s="3"/>
      <c r="MZI923" s="3"/>
      <c r="MZJ923" s="3"/>
      <c r="MZK923" s="3"/>
      <c r="MZL923" s="3"/>
      <c r="MZM923" s="3"/>
      <c r="MZN923" s="3"/>
      <c r="MZO923" s="3"/>
      <c r="MZP923" s="3"/>
      <c r="MZQ923" s="3"/>
      <c r="MZR923" s="3"/>
      <c r="MZS923" s="3"/>
      <c r="MZT923" s="3"/>
      <c r="MZU923" s="3"/>
      <c r="MZV923" s="3"/>
      <c r="MZW923" s="3"/>
      <c r="MZX923" s="3"/>
      <c r="MZY923" s="3"/>
      <c r="MZZ923" s="3"/>
      <c r="NAA923" s="3"/>
      <c r="NAB923" s="3"/>
      <c r="NAC923" s="3"/>
      <c r="NAD923" s="3"/>
      <c r="NAE923" s="3"/>
      <c r="NAF923" s="3"/>
      <c r="NAG923" s="3"/>
      <c r="NAH923" s="3"/>
      <c r="NAI923" s="3"/>
      <c r="NAJ923" s="3"/>
      <c r="NAK923" s="3"/>
      <c r="NAL923" s="3"/>
      <c r="NAM923" s="3"/>
      <c r="NAN923" s="3"/>
      <c r="NAO923" s="3"/>
      <c r="NAP923" s="3"/>
      <c r="NAQ923" s="3"/>
      <c r="NAR923" s="3"/>
      <c r="NAS923" s="3"/>
      <c r="NAT923" s="3"/>
      <c r="NAU923" s="3"/>
      <c r="NAV923" s="3"/>
      <c r="NAW923" s="3"/>
      <c r="NAX923" s="3"/>
      <c r="NAY923" s="3"/>
      <c r="NAZ923" s="3"/>
      <c r="NBA923" s="3"/>
      <c r="NBB923" s="3"/>
      <c r="NBC923" s="3"/>
      <c r="NBD923" s="3"/>
      <c r="NBE923" s="3"/>
      <c r="NBF923" s="3"/>
      <c r="NBG923" s="3"/>
      <c r="NBH923" s="3"/>
      <c r="NBI923" s="3"/>
      <c r="NBJ923" s="3"/>
      <c r="NBK923" s="3"/>
      <c r="NBL923" s="3"/>
      <c r="NBM923" s="3"/>
      <c r="NBN923" s="3"/>
      <c r="NBO923" s="3"/>
      <c r="NBP923" s="3"/>
      <c r="NBQ923" s="3"/>
      <c r="NBR923" s="3"/>
      <c r="NBS923" s="3"/>
      <c r="NBT923" s="3"/>
      <c r="NBU923" s="3"/>
      <c r="NBV923" s="3"/>
      <c r="NBW923" s="3"/>
      <c r="NBX923" s="3"/>
      <c r="NBY923" s="3"/>
      <c r="NBZ923" s="3"/>
      <c r="NCA923" s="3"/>
      <c r="NCB923" s="3"/>
      <c r="NCC923" s="3"/>
      <c r="NCD923" s="3"/>
      <c r="NCE923" s="3"/>
      <c r="NCF923" s="3"/>
      <c r="NCG923" s="3"/>
      <c r="NCH923" s="3"/>
      <c r="NCI923" s="3"/>
      <c r="NCJ923" s="3"/>
      <c r="NCK923" s="3"/>
      <c r="NCL923" s="3"/>
      <c r="NCM923" s="3"/>
      <c r="NCN923" s="3"/>
      <c r="NCO923" s="3"/>
      <c r="NCP923" s="3"/>
      <c r="NCQ923" s="3"/>
      <c r="NCR923" s="3"/>
      <c r="NCS923" s="3"/>
      <c r="NCT923" s="3"/>
      <c r="NCU923" s="3"/>
      <c r="NCV923" s="3"/>
      <c r="NCW923" s="3"/>
      <c r="NCX923" s="3"/>
      <c r="NCY923" s="3"/>
      <c r="NCZ923" s="3"/>
      <c r="NDA923" s="3"/>
      <c r="NDB923" s="3"/>
      <c r="NDC923" s="3"/>
      <c r="NDD923" s="3"/>
      <c r="NDE923" s="3"/>
      <c r="NDF923" s="3"/>
      <c r="NDG923" s="3"/>
      <c r="NDH923" s="3"/>
      <c r="NDI923" s="3"/>
      <c r="NDJ923" s="3"/>
      <c r="NDK923" s="3"/>
      <c r="NDL923" s="3"/>
      <c r="NDM923" s="3"/>
      <c r="NDN923" s="3"/>
      <c r="NDO923" s="3"/>
      <c r="NDP923" s="3"/>
      <c r="NDQ923" s="3"/>
      <c r="NDR923" s="3"/>
      <c r="NDS923" s="3"/>
      <c r="NDT923" s="3"/>
      <c r="NDU923" s="3"/>
      <c r="NDV923" s="3"/>
      <c r="NDW923" s="3"/>
      <c r="NDX923" s="3"/>
      <c r="NDY923" s="3"/>
      <c r="NDZ923" s="3"/>
      <c r="NEA923" s="3"/>
      <c r="NEB923" s="3"/>
      <c r="NEC923" s="3"/>
      <c r="NED923" s="3"/>
      <c r="NEE923" s="3"/>
      <c r="NEF923" s="3"/>
      <c r="NEG923" s="3"/>
      <c r="NEH923" s="3"/>
      <c r="NEI923" s="3"/>
      <c r="NEJ923" s="3"/>
      <c r="NEK923" s="3"/>
      <c r="NEL923" s="3"/>
      <c r="NEM923" s="3"/>
      <c r="NEN923" s="3"/>
      <c r="NEO923" s="3"/>
      <c r="NEP923" s="3"/>
      <c r="NEQ923" s="3"/>
      <c r="NER923" s="3"/>
      <c r="NES923" s="3"/>
      <c r="NET923" s="3"/>
      <c r="NEU923" s="3"/>
      <c r="NEV923" s="3"/>
      <c r="NEW923" s="3"/>
      <c r="NEX923" s="3"/>
      <c r="NEY923" s="3"/>
      <c r="NEZ923" s="3"/>
      <c r="NFA923" s="3"/>
      <c r="NFB923" s="3"/>
      <c r="NFC923" s="3"/>
      <c r="NFD923" s="3"/>
      <c r="NFE923" s="3"/>
      <c r="NFF923" s="3"/>
      <c r="NFG923" s="3"/>
      <c r="NFH923" s="3"/>
      <c r="NFI923" s="3"/>
      <c r="NFJ923" s="3"/>
      <c r="NFK923" s="3"/>
      <c r="NFL923" s="3"/>
      <c r="NFM923" s="3"/>
      <c r="NFN923" s="3"/>
      <c r="NFO923" s="3"/>
      <c r="NFP923" s="3"/>
      <c r="NFQ923" s="3"/>
      <c r="NFR923" s="3"/>
      <c r="NFS923" s="3"/>
      <c r="NFT923" s="3"/>
      <c r="NFU923" s="3"/>
      <c r="NFV923" s="3"/>
      <c r="NFW923" s="3"/>
      <c r="NFX923" s="3"/>
      <c r="NFY923" s="3"/>
      <c r="NFZ923" s="3"/>
      <c r="NGA923" s="3"/>
      <c r="NGB923" s="3"/>
      <c r="NGC923" s="3"/>
      <c r="NGD923" s="3"/>
      <c r="NGE923" s="3"/>
      <c r="NGF923" s="3"/>
      <c r="NGG923" s="3"/>
      <c r="NGH923" s="3"/>
      <c r="NGI923" s="3"/>
      <c r="NGJ923" s="3"/>
      <c r="NGK923" s="3"/>
      <c r="NGL923" s="3"/>
      <c r="NGM923" s="3"/>
      <c r="NGN923" s="3"/>
      <c r="NGO923" s="3"/>
      <c r="NGP923" s="3"/>
      <c r="NGQ923" s="3"/>
      <c r="NGR923" s="3"/>
      <c r="NGS923" s="3"/>
      <c r="NGT923" s="3"/>
      <c r="NGU923" s="3"/>
      <c r="NGV923" s="3"/>
      <c r="NGW923" s="3"/>
      <c r="NGX923" s="3"/>
      <c r="NGY923" s="3"/>
      <c r="NGZ923" s="3"/>
      <c r="NHA923" s="3"/>
      <c r="NHB923" s="3"/>
      <c r="NHC923" s="3"/>
      <c r="NHD923" s="3"/>
      <c r="NHE923" s="3"/>
      <c r="NHF923" s="3"/>
      <c r="NHG923" s="3"/>
      <c r="NHH923" s="3"/>
      <c r="NHI923" s="3"/>
      <c r="NHJ923" s="3"/>
      <c r="NHK923" s="3"/>
      <c r="NHL923" s="3"/>
      <c r="NHM923" s="3"/>
      <c r="NHN923" s="3"/>
      <c r="NHO923" s="3"/>
      <c r="NHP923" s="3"/>
      <c r="NHQ923" s="3"/>
      <c r="NHR923" s="3"/>
      <c r="NHS923" s="3"/>
      <c r="NHT923" s="3"/>
      <c r="NHU923" s="3"/>
      <c r="NHV923" s="3"/>
      <c r="NHW923" s="3"/>
      <c r="NHX923" s="3"/>
      <c r="NHY923" s="3"/>
      <c r="NHZ923" s="3"/>
      <c r="NIA923" s="3"/>
      <c r="NIB923" s="3"/>
      <c r="NIC923" s="3"/>
      <c r="NID923" s="3"/>
      <c r="NIE923" s="3"/>
      <c r="NIF923" s="3"/>
      <c r="NIG923" s="3"/>
      <c r="NIH923" s="3"/>
      <c r="NII923" s="3"/>
      <c r="NIJ923" s="3"/>
      <c r="NIK923" s="3"/>
      <c r="NIL923" s="3"/>
      <c r="NIM923" s="3"/>
      <c r="NIN923" s="3"/>
      <c r="NIO923" s="3"/>
      <c r="NIP923" s="3"/>
      <c r="NIQ923" s="3"/>
      <c r="NIR923" s="3"/>
      <c r="NIS923" s="3"/>
      <c r="NIT923" s="3"/>
      <c r="NIU923" s="3"/>
      <c r="NIV923" s="3"/>
      <c r="NIW923" s="3"/>
      <c r="NIX923" s="3"/>
      <c r="NIY923" s="3"/>
      <c r="NIZ923" s="3"/>
      <c r="NJA923" s="3"/>
      <c r="NJB923" s="3"/>
      <c r="NJC923" s="3"/>
      <c r="NJD923" s="3"/>
      <c r="NJE923" s="3"/>
      <c r="NJF923" s="3"/>
      <c r="NJG923" s="3"/>
      <c r="NJH923" s="3"/>
      <c r="NJI923" s="3"/>
      <c r="NJJ923" s="3"/>
      <c r="NJK923" s="3"/>
      <c r="NJL923" s="3"/>
      <c r="NJM923" s="3"/>
      <c r="NJN923" s="3"/>
      <c r="NJO923" s="3"/>
      <c r="NJP923" s="3"/>
      <c r="NJQ923" s="3"/>
      <c r="NJR923" s="3"/>
      <c r="NJS923" s="3"/>
      <c r="NJT923" s="3"/>
      <c r="NJU923" s="3"/>
      <c r="NJV923" s="3"/>
      <c r="NJW923" s="3"/>
      <c r="NJX923" s="3"/>
      <c r="NJY923" s="3"/>
      <c r="NJZ923" s="3"/>
      <c r="NKA923" s="3"/>
      <c r="NKB923" s="3"/>
      <c r="NKC923" s="3"/>
      <c r="NKD923" s="3"/>
      <c r="NKE923" s="3"/>
      <c r="NKF923" s="3"/>
      <c r="NKG923" s="3"/>
      <c r="NKH923" s="3"/>
      <c r="NKI923" s="3"/>
      <c r="NKJ923" s="3"/>
      <c r="NKK923" s="3"/>
      <c r="NKL923" s="3"/>
      <c r="NKM923" s="3"/>
      <c r="NKN923" s="3"/>
      <c r="NKO923" s="3"/>
      <c r="NKP923" s="3"/>
      <c r="NKQ923" s="3"/>
      <c r="NKR923" s="3"/>
      <c r="NKS923" s="3"/>
      <c r="NKT923" s="3"/>
      <c r="NKU923" s="3"/>
      <c r="NKV923" s="3"/>
      <c r="NKW923" s="3"/>
      <c r="NKX923" s="3"/>
      <c r="NKY923" s="3"/>
      <c r="NKZ923" s="3"/>
      <c r="NLA923" s="3"/>
      <c r="NLB923" s="3"/>
      <c r="NLC923" s="3"/>
      <c r="NLD923" s="3"/>
      <c r="NLE923" s="3"/>
      <c r="NLF923" s="3"/>
      <c r="NLG923" s="3"/>
      <c r="NLH923" s="3"/>
      <c r="NLI923" s="3"/>
      <c r="NLJ923" s="3"/>
      <c r="NLK923" s="3"/>
      <c r="NLL923" s="3"/>
      <c r="NLM923" s="3"/>
      <c r="NLN923" s="3"/>
      <c r="NLO923" s="3"/>
      <c r="NLP923" s="3"/>
      <c r="NLQ923" s="3"/>
      <c r="NLR923" s="3"/>
      <c r="NLS923" s="3"/>
      <c r="NLT923" s="3"/>
      <c r="NLU923" s="3"/>
      <c r="NLV923" s="3"/>
      <c r="NLW923" s="3"/>
      <c r="NLX923" s="3"/>
      <c r="NLY923" s="3"/>
      <c r="NLZ923" s="3"/>
      <c r="NMA923" s="3"/>
      <c r="NMB923" s="3"/>
      <c r="NMC923" s="3"/>
      <c r="NMD923" s="3"/>
      <c r="NME923" s="3"/>
      <c r="NMF923" s="3"/>
      <c r="NMG923" s="3"/>
      <c r="NMH923" s="3"/>
      <c r="NMI923" s="3"/>
      <c r="NMJ923" s="3"/>
      <c r="NMK923" s="3"/>
      <c r="NML923" s="3"/>
      <c r="NMM923" s="3"/>
      <c r="NMN923" s="3"/>
      <c r="NMO923" s="3"/>
      <c r="NMP923" s="3"/>
      <c r="NMQ923" s="3"/>
      <c r="NMR923" s="3"/>
      <c r="NMS923" s="3"/>
      <c r="NMT923" s="3"/>
      <c r="NMU923" s="3"/>
      <c r="NMV923" s="3"/>
      <c r="NMW923" s="3"/>
      <c r="NMX923" s="3"/>
      <c r="NMY923" s="3"/>
      <c r="NMZ923" s="3"/>
      <c r="NNA923" s="3"/>
      <c r="NNB923" s="3"/>
      <c r="NNC923" s="3"/>
      <c r="NND923" s="3"/>
      <c r="NNE923" s="3"/>
      <c r="NNF923" s="3"/>
      <c r="NNG923" s="3"/>
      <c r="NNH923" s="3"/>
      <c r="NNI923" s="3"/>
      <c r="NNJ923" s="3"/>
      <c r="NNK923" s="3"/>
      <c r="NNL923" s="3"/>
      <c r="NNM923" s="3"/>
      <c r="NNN923" s="3"/>
      <c r="NNO923" s="3"/>
      <c r="NNP923" s="3"/>
      <c r="NNQ923" s="3"/>
      <c r="NNR923" s="3"/>
      <c r="NNS923" s="3"/>
      <c r="NNT923" s="3"/>
      <c r="NNU923" s="3"/>
      <c r="NNV923" s="3"/>
      <c r="NNW923" s="3"/>
      <c r="NNX923" s="3"/>
      <c r="NNY923" s="3"/>
      <c r="NNZ923" s="3"/>
      <c r="NOA923" s="3"/>
      <c r="NOB923" s="3"/>
      <c r="NOC923" s="3"/>
      <c r="NOD923" s="3"/>
      <c r="NOE923" s="3"/>
      <c r="NOF923" s="3"/>
      <c r="NOG923" s="3"/>
      <c r="NOH923" s="3"/>
      <c r="NOI923" s="3"/>
      <c r="NOJ923" s="3"/>
      <c r="NOK923" s="3"/>
      <c r="NOL923" s="3"/>
      <c r="NOM923" s="3"/>
      <c r="NON923" s="3"/>
      <c r="NOO923" s="3"/>
      <c r="NOP923" s="3"/>
      <c r="NOQ923" s="3"/>
      <c r="NOR923" s="3"/>
      <c r="NOS923" s="3"/>
      <c r="NOT923" s="3"/>
      <c r="NOU923" s="3"/>
      <c r="NOV923" s="3"/>
      <c r="NOW923" s="3"/>
      <c r="NOX923" s="3"/>
      <c r="NOY923" s="3"/>
      <c r="NOZ923" s="3"/>
      <c r="NPA923" s="3"/>
      <c r="NPB923" s="3"/>
      <c r="NPC923" s="3"/>
      <c r="NPD923" s="3"/>
      <c r="NPE923" s="3"/>
      <c r="NPF923" s="3"/>
      <c r="NPG923" s="3"/>
      <c r="NPH923" s="3"/>
      <c r="NPI923" s="3"/>
      <c r="NPJ923" s="3"/>
      <c r="NPK923" s="3"/>
      <c r="NPL923" s="3"/>
      <c r="NPM923" s="3"/>
      <c r="NPN923" s="3"/>
      <c r="NPO923" s="3"/>
      <c r="NPP923" s="3"/>
      <c r="NPQ923" s="3"/>
      <c r="NPR923" s="3"/>
      <c r="NPS923" s="3"/>
      <c r="NPT923" s="3"/>
      <c r="NPU923" s="3"/>
      <c r="NPV923" s="3"/>
      <c r="NPW923" s="3"/>
      <c r="NPX923" s="3"/>
      <c r="NPY923" s="3"/>
      <c r="NPZ923" s="3"/>
      <c r="NQA923" s="3"/>
      <c r="NQB923" s="3"/>
      <c r="NQC923" s="3"/>
      <c r="NQD923" s="3"/>
      <c r="NQE923" s="3"/>
      <c r="NQF923" s="3"/>
      <c r="NQG923" s="3"/>
      <c r="NQH923" s="3"/>
      <c r="NQI923" s="3"/>
      <c r="NQJ923" s="3"/>
      <c r="NQK923" s="3"/>
      <c r="NQL923" s="3"/>
      <c r="NQM923" s="3"/>
      <c r="NQN923" s="3"/>
      <c r="NQO923" s="3"/>
      <c r="NQP923" s="3"/>
      <c r="NQQ923" s="3"/>
      <c r="NQR923" s="3"/>
      <c r="NQS923" s="3"/>
      <c r="NQT923" s="3"/>
      <c r="NQU923" s="3"/>
      <c r="NQV923" s="3"/>
      <c r="NQW923" s="3"/>
      <c r="NQX923" s="3"/>
      <c r="NQY923" s="3"/>
      <c r="NQZ923" s="3"/>
      <c r="NRA923" s="3"/>
      <c r="NRB923" s="3"/>
      <c r="NRC923" s="3"/>
      <c r="NRD923" s="3"/>
      <c r="NRE923" s="3"/>
      <c r="NRF923" s="3"/>
      <c r="NRG923" s="3"/>
      <c r="NRH923" s="3"/>
      <c r="NRI923" s="3"/>
      <c r="NRJ923" s="3"/>
      <c r="NRK923" s="3"/>
      <c r="NRL923" s="3"/>
      <c r="NRM923" s="3"/>
      <c r="NRN923" s="3"/>
      <c r="NRO923" s="3"/>
      <c r="NRP923" s="3"/>
      <c r="NRQ923" s="3"/>
      <c r="NRR923" s="3"/>
      <c r="NRS923" s="3"/>
      <c r="NRT923" s="3"/>
      <c r="NRU923" s="3"/>
      <c r="NRV923" s="3"/>
      <c r="NRW923" s="3"/>
      <c r="NRX923" s="3"/>
      <c r="NRY923" s="3"/>
      <c r="NRZ923" s="3"/>
      <c r="NSA923" s="3"/>
      <c r="NSB923" s="3"/>
      <c r="NSC923" s="3"/>
      <c r="NSD923" s="3"/>
      <c r="NSE923" s="3"/>
      <c r="NSF923" s="3"/>
      <c r="NSG923" s="3"/>
      <c r="NSH923" s="3"/>
      <c r="NSI923" s="3"/>
      <c r="NSJ923" s="3"/>
      <c r="NSK923" s="3"/>
      <c r="NSL923" s="3"/>
      <c r="NSM923" s="3"/>
      <c r="NSN923" s="3"/>
      <c r="NSO923" s="3"/>
      <c r="NSP923" s="3"/>
      <c r="NSQ923" s="3"/>
      <c r="NSR923" s="3"/>
      <c r="NSS923" s="3"/>
      <c r="NST923" s="3"/>
      <c r="NSU923" s="3"/>
      <c r="NSV923" s="3"/>
      <c r="NSW923" s="3"/>
      <c r="NSX923" s="3"/>
      <c r="NSY923" s="3"/>
      <c r="NSZ923" s="3"/>
      <c r="NTA923" s="3"/>
      <c r="NTB923" s="3"/>
      <c r="NTC923" s="3"/>
      <c r="NTD923" s="3"/>
      <c r="NTE923" s="3"/>
      <c r="NTF923" s="3"/>
      <c r="NTG923" s="3"/>
      <c r="NTH923" s="3"/>
      <c r="NTI923" s="3"/>
      <c r="NTJ923" s="3"/>
      <c r="NTK923" s="3"/>
      <c r="NTL923" s="3"/>
      <c r="NTM923" s="3"/>
      <c r="NTN923" s="3"/>
      <c r="NTO923" s="3"/>
      <c r="NTP923" s="3"/>
      <c r="NTQ923" s="3"/>
      <c r="NTR923" s="3"/>
      <c r="NTS923" s="3"/>
      <c r="NTT923" s="3"/>
      <c r="NTU923" s="3"/>
      <c r="NTV923" s="3"/>
      <c r="NTW923" s="3"/>
      <c r="NTX923" s="3"/>
      <c r="NTY923" s="3"/>
      <c r="NTZ923" s="3"/>
      <c r="NUA923" s="3"/>
      <c r="NUB923" s="3"/>
      <c r="NUC923" s="3"/>
      <c r="NUD923" s="3"/>
      <c r="NUE923" s="3"/>
      <c r="NUF923" s="3"/>
      <c r="NUG923" s="3"/>
      <c r="NUH923" s="3"/>
      <c r="NUI923" s="3"/>
      <c r="NUJ923" s="3"/>
      <c r="NUK923" s="3"/>
      <c r="NUL923" s="3"/>
      <c r="NUM923" s="3"/>
      <c r="NUN923" s="3"/>
      <c r="NUO923" s="3"/>
      <c r="NUP923" s="3"/>
      <c r="NUQ923" s="3"/>
      <c r="NUR923" s="3"/>
      <c r="NUS923" s="3"/>
      <c r="NUT923" s="3"/>
      <c r="NUU923" s="3"/>
      <c r="NUV923" s="3"/>
      <c r="NUW923" s="3"/>
      <c r="NUX923" s="3"/>
      <c r="NUY923" s="3"/>
      <c r="NUZ923" s="3"/>
      <c r="NVA923" s="3"/>
      <c r="NVB923" s="3"/>
      <c r="NVC923" s="3"/>
      <c r="NVD923" s="3"/>
      <c r="NVE923" s="3"/>
      <c r="NVF923" s="3"/>
      <c r="NVG923" s="3"/>
      <c r="NVH923" s="3"/>
      <c r="NVI923" s="3"/>
      <c r="NVJ923" s="3"/>
      <c r="NVK923" s="3"/>
      <c r="NVL923" s="3"/>
      <c r="NVM923" s="3"/>
      <c r="NVN923" s="3"/>
      <c r="NVO923" s="3"/>
      <c r="NVP923" s="3"/>
      <c r="NVQ923" s="3"/>
      <c r="NVR923" s="3"/>
      <c r="NVS923" s="3"/>
      <c r="NVT923" s="3"/>
      <c r="NVU923" s="3"/>
      <c r="NVV923" s="3"/>
      <c r="NVW923" s="3"/>
      <c r="NVX923" s="3"/>
      <c r="NVY923" s="3"/>
      <c r="NVZ923" s="3"/>
      <c r="NWA923" s="3"/>
      <c r="NWB923" s="3"/>
      <c r="NWC923" s="3"/>
      <c r="NWD923" s="3"/>
      <c r="NWE923" s="3"/>
      <c r="NWF923" s="3"/>
      <c r="NWG923" s="3"/>
      <c r="NWH923" s="3"/>
      <c r="NWI923" s="3"/>
      <c r="NWJ923" s="3"/>
      <c r="NWK923" s="3"/>
      <c r="NWL923" s="3"/>
      <c r="NWM923" s="3"/>
      <c r="NWN923" s="3"/>
      <c r="NWO923" s="3"/>
      <c r="NWP923" s="3"/>
      <c r="NWQ923" s="3"/>
      <c r="NWR923" s="3"/>
      <c r="NWS923" s="3"/>
      <c r="NWT923" s="3"/>
      <c r="NWU923" s="3"/>
      <c r="NWV923" s="3"/>
      <c r="NWW923" s="3"/>
      <c r="NWX923" s="3"/>
      <c r="NWY923" s="3"/>
      <c r="NWZ923" s="3"/>
      <c r="NXA923" s="3"/>
      <c r="NXB923" s="3"/>
      <c r="NXC923" s="3"/>
      <c r="NXD923" s="3"/>
      <c r="NXE923" s="3"/>
      <c r="NXF923" s="3"/>
      <c r="NXG923" s="3"/>
      <c r="NXH923" s="3"/>
      <c r="NXI923" s="3"/>
      <c r="NXJ923" s="3"/>
      <c r="NXK923" s="3"/>
      <c r="NXL923" s="3"/>
      <c r="NXM923" s="3"/>
      <c r="NXN923" s="3"/>
      <c r="NXO923" s="3"/>
      <c r="NXP923" s="3"/>
      <c r="NXQ923" s="3"/>
      <c r="NXR923" s="3"/>
      <c r="NXS923" s="3"/>
      <c r="NXT923" s="3"/>
      <c r="NXU923" s="3"/>
      <c r="NXV923" s="3"/>
      <c r="NXW923" s="3"/>
      <c r="NXX923" s="3"/>
      <c r="NXY923" s="3"/>
      <c r="NXZ923" s="3"/>
      <c r="NYA923" s="3"/>
      <c r="NYB923" s="3"/>
      <c r="NYC923" s="3"/>
      <c r="NYD923" s="3"/>
      <c r="NYE923" s="3"/>
      <c r="NYF923" s="3"/>
      <c r="NYG923" s="3"/>
      <c r="NYH923" s="3"/>
      <c r="NYI923" s="3"/>
      <c r="NYJ923" s="3"/>
      <c r="NYK923" s="3"/>
      <c r="NYL923" s="3"/>
      <c r="NYM923" s="3"/>
      <c r="NYN923" s="3"/>
      <c r="NYO923" s="3"/>
      <c r="NYP923" s="3"/>
      <c r="NYQ923" s="3"/>
      <c r="NYR923" s="3"/>
      <c r="NYS923" s="3"/>
      <c r="NYT923" s="3"/>
      <c r="NYU923" s="3"/>
      <c r="NYV923" s="3"/>
      <c r="NYW923" s="3"/>
      <c r="NYX923" s="3"/>
      <c r="NYY923" s="3"/>
      <c r="NYZ923" s="3"/>
      <c r="NZA923" s="3"/>
      <c r="NZB923" s="3"/>
      <c r="NZC923" s="3"/>
      <c r="NZD923" s="3"/>
      <c r="NZE923" s="3"/>
      <c r="NZF923" s="3"/>
      <c r="NZG923" s="3"/>
      <c r="NZH923" s="3"/>
      <c r="NZI923" s="3"/>
      <c r="NZJ923" s="3"/>
      <c r="NZK923" s="3"/>
      <c r="NZL923" s="3"/>
      <c r="NZM923" s="3"/>
      <c r="NZN923" s="3"/>
      <c r="NZO923" s="3"/>
      <c r="NZP923" s="3"/>
      <c r="NZQ923" s="3"/>
      <c r="NZR923" s="3"/>
      <c r="NZS923" s="3"/>
      <c r="NZT923" s="3"/>
      <c r="NZU923" s="3"/>
      <c r="NZV923" s="3"/>
      <c r="NZW923" s="3"/>
      <c r="NZX923" s="3"/>
      <c r="NZY923" s="3"/>
      <c r="NZZ923" s="3"/>
      <c r="OAA923" s="3"/>
      <c r="OAB923" s="3"/>
      <c r="OAC923" s="3"/>
      <c r="OAD923" s="3"/>
      <c r="OAE923" s="3"/>
      <c r="OAF923" s="3"/>
      <c r="OAG923" s="3"/>
      <c r="OAH923" s="3"/>
      <c r="OAI923" s="3"/>
      <c r="OAJ923" s="3"/>
      <c r="OAK923" s="3"/>
      <c r="OAL923" s="3"/>
      <c r="OAM923" s="3"/>
      <c r="OAN923" s="3"/>
      <c r="OAO923" s="3"/>
      <c r="OAP923" s="3"/>
      <c r="OAQ923" s="3"/>
      <c r="OAR923" s="3"/>
      <c r="OAS923" s="3"/>
      <c r="OAT923" s="3"/>
      <c r="OAU923" s="3"/>
      <c r="OAV923" s="3"/>
      <c r="OAW923" s="3"/>
      <c r="OAX923" s="3"/>
      <c r="OAY923" s="3"/>
      <c r="OAZ923" s="3"/>
      <c r="OBA923" s="3"/>
      <c r="OBB923" s="3"/>
      <c r="OBC923" s="3"/>
      <c r="OBD923" s="3"/>
      <c r="OBE923" s="3"/>
      <c r="OBF923" s="3"/>
      <c r="OBG923" s="3"/>
      <c r="OBH923" s="3"/>
      <c r="OBI923" s="3"/>
      <c r="OBJ923" s="3"/>
      <c r="OBK923" s="3"/>
      <c r="OBL923" s="3"/>
      <c r="OBM923" s="3"/>
      <c r="OBN923" s="3"/>
      <c r="OBO923" s="3"/>
      <c r="OBP923" s="3"/>
      <c r="OBQ923" s="3"/>
      <c r="OBR923" s="3"/>
      <c r="OBS923" s="3"/>
      <c r="OBT923" s="3"/>
      <c r="OBU923" s="3"/>
      <c r="OBV923" s="3"/>
      <c r="OBW923" s="3"/>
      <c r="OBX923" s="3"/>
      <c r="OBY923" s="3"/>
      <c r="OBZ923" s="3"/>
      <c r="OCA923" s="3"/>
      <c r="OCB923" s="3"/>
      <c r="OCC923" s="3"/>
      <c r="OCD923" s="3"/>
      <c r="OCE923" s="3"/>
      <c r="OCF923" s="3"/>
      <c r="OCG923" s="3"/>
      <c r="OCH923" s="3"/>
      <c r="OCI923" s="3"/>
      <c r="OCJ923" s="3"/>
      <c r="OCK923" s="3"/>
      <c r="OCL923" s="3"/>
      <c r="OCM923" s="3"/>
      <c r="OCN923" s="3"/>
      <c r="OCO923" s="3"/>
      <c r="OCP923" s="3"/>
      <c r="OCQ923" s="3"/>
      <c r="OCR923" s="3"/>
      <c r="OCS923" s="3"/>
      <c r="OCT923" s="3"/>
      <c r="OCU923" s="3"/>
      <c r="OCV923" s="3"/>
      <c r="OCW923" s="3"/>
      <c r="OCX923" s="3"/>
      <c r="OCY923" s="3"/>
      <c r="OCZ923" s="3"/>
      <c r="ODA923" s="3"/>
      <c r="ODB923" s="3"/>
      <c r="ODC923" s="3"/>
      <c r="ODD923" s="3"/>
      <c r="ODE923" s="3"/>
      <c r="ODF923" s="3"/>
      <c r="ODG923" s="3"/>
      <c r="ODH923" s="3"/>
      <c r="ODI923" s="3"/>
      <c r="ODJ923" s="3"/>
      <c r="ODK923" s="3"/>
      <c r="ODL923" s="3"/>
      <c r="ODM923" s="3"/>
      <c r="ODN923" s="3"/>
      <c r="ODO923" s="3"/>
      <c r="ODP923" s="3"/>
      <c r="ODQ923" s="3"/>
      <c r="ODR923" s="3"/>
      <c r="ODS923" s="3"/>
      <c r="ODT923" s="3"/>
      <c r="ODU923" s="3"/>
      <c r="ODV923" s="3"/>
      <c r="ODW923" s="3"/>
      <c r="ODX923" s="3"/>
      <c r="ODY923" s="3"/>
      <c r="ODZ923" s="3"/>
      <c r="OEA923" s="3"/>
      <c r="OEB923" s="3"/>
      <c r="OEC923" s="3"/>
      <c r="OED923" s="3"/>
      <c r="OEE923" s="3"/>
      <c r="OEF923" s="3"/>
      <c r="OEG923" s="3"/>
      <c r="OEH923" s="3"/>
      <c r="OEI923" s="3"/>
      <c r="OEJ923" s="3"/>
      <c r="OEK923" s="3"/>
      <c r="OEL923" s="3"/>
      <c r="OEM923" s="3"/>
      <c r="OEN923" s="3"/>
      <c r="OEO923" s="3"/>
      <c r="OEP923" s="3"/>
      <c r="OEQ923" s="3"/>
      <c r="OER923" s="3"/>
      <c r="OES923" s="3"/>
      <c r="OET923" s="3"/>
      <c r="OEU923" s="3"/>
      <c r="OEV923" s="3"/>
      <c r="OEW923" s="3"/>
      <c r="OEX923" s="3"/>
      <c r="OEY923" s="3"/>
      <c r="OEZ923" s="3"/>
      <c r="OFA923" s="3"/>
      <c r="OFB923" s="3"/>
      <c r="OFC923" s="3"/>
      <c r="OFD923" s="3"/>
      <c r="OFE923" s="3"/>
      <c r="OFF923" s="3"/>
      <c r="OFG923" s="3"/>
      <c r="OFH923" s="3"/>
      <c r="OFI923" s="3"/>
      <c r="OFJ923" s="3"/>
      <c r="OFK923" s="3"/>
      <c r="OFL923" s="3"/>
      <c r="OFM923" s="3"/>
      <c r="OFN923" s="3"/>
      <c r="OFO923" s="3"/>
      <c r="OFP923" s="3"/>
      <c r="OFQ923" s="3"/>
      <c r="OFR923" s="3"/>
      <c r="OFS923" s="3"/>
      <c r="OFT923" s="3"/>
      <c r="OFU923" s="3"/>
      <c r="OFV923" s="3"/>
      <c r="OFW923" s="3"/>
      <c r="OFX923" s="3"/>
      <c r="OFY923" s="3"/>
      <c r="OFZ923" s="3"/>
      <c r="OGA923" s="3"/>
      <c r="OGB923" s="3"/>
      <c r="OGC923" s="3"/>
      <c r="OGD923" s="3"/>
      <c r="OGE923" s="3"/>
      <c r="OGF923" s="3"/>
      <c r="OGG923" s="3"/>
      <c r="OGH923" s="3"/>
      <c r="OGI923" s="3"/>
      <c r="OGJ923" s="3"/>
      <c r="OGK923" s="3"/>
      <c r="OGL923" s="3"/>
      <c r="OGM923" s="3"/>
      <c r="OGN923" s="3"/>
      <c r="OGO923" s="3"/>
      <c r="OGP923" s="3"/>
      <c r="OGQ923" s="3"/>
      <c r="OGR923" s="3"/>
      <c r="OGS923" s="3"/>
      <c r="OGT923" s="3"/>
      <c r="OGU923" s="3"/>
      <c r="OGV923" s="3"/>
      <c r="OGW923" s="3"/>
      <c r="OGX923" s="3"/>
      <c r="OGY923" s="3"/>
      <c r="OGZ923" s="3"/>
      <c r="OHA923" s="3"/>
      <c r="OHB923" s="3"/>
      <c r="OHC923" s="3"/>
      <c r="OHD923" s="3"/>
      <c r="OHE923" s="3"/>
      <c r="OHF923" s="3"/>
      <c r="OHG923" s="3"/>
      <c r="OHH923" s="3"/>
      <c r="OHI923" s="3"/>
      <c r="OHJ923" s="3"/>
      <c r="OHK923" s="3"/>
      <c r="OHL923" s="3"/>
      <c r="OHM923" s="3"/>
      <c r="OHN923" s="3"/>
      <c r="OHO923" s="3"/>
      <c r="OHP923" s="3"/>
      <c r="OHQ923" s="3"/>
      <c r="OHR923" s="3"/>
      <c r="OHS923" s="3"/>
      <c r="OHT923" s="3"/>
      <c r="OHU923" s="3"/>
      <c r="OHV923" s="3"/>
      <c r="OHW923" s="3"/>
      <c r="OHX923" s="3"/>
      <c r="OHY923" s="3"/>
      <c r="OHZ923" s="3"/>
      <c r="OIA923" s="3"/>
      <c r="OIB923" s="3"/>
      <c r="OIC923" s="3"/>
      <c r="OID923" s="3"/>
      <c r="OIE923" s="3"/>
      <c r="OIF923" s="3"/>
      <c r="OIG923" s="3"/>
      <c r="OIH923" s="3"/>
      <c r="OII923" s="3"/>
      <c r="OIJ923" s="3"/>
      <c r="OIK923" s="3"/>
      <c r="OIL923" s="3"/>
      <c r="OIM923" s="3"/>
      <c r="OIN923" s="3"/>
      <c r="OIO923" s="3"/>
      <c r="OIP923" s="3"/>
      <c r="OIQ923" s="3"/>
      <c r="OIR923" s="3"/>
      <c r="OIS923" s="3"/>
      <c r="OIT923" s="3"/>
      <c r="OIU923" s="3"/>
      <c r="OIV923" s="3"/>
      <c r="OIW923" s="3"/>
      <c r="OIX923" s="3"/>
      <c r="OIY923" s="3"/>
      <c r="OIZ923" s="3"/>
      <c r="OJA923" s="3"/>
      <c r="OJB923" s="3"/>
      <c r="OJC923" s="3"/>
      <c r="OJD923" s="3"/>
      <c r="OJE923" s="3"/>
      <c r="OJF923" s="3"/>
      <c r="OJG923" s="3"/>
      <c r="OJH923" s="3"/>
      <c r="OJI923" s="3"/>
      <c r="OJJ923" s="3"/>
      <c r="OJK923" s="3"/>
      <c r="OJL923" s="3"/>
      <c r="OJM923" s="3"/>
      <c r="OJN923" s="3"/>
      <c r="OJO923" s="3"/>
      <c r="OJP923" s="3"/>
      <c r="OJQ923" s="3"/>
      <c r="OJR923" s="3"/>
      <c r="OJS923" s="3"/>
      <c r="OJT923" s="3"/>
      <c r="OJU923" s="3"/>
      <c r="OJV923" s="3"/>
      <c r="OJW923" s="3"/>
      <c r="OJX923" s="3"/>
      <c r="OJY923" s="3"/>
      <c r="OJZ923" s="3"/>
      <c r="OKA923" s="3"/>
      <c r="OKB923" s="3"/>
      <c r="OKC923" s="3"/>
      <c r="OKD923" s="3"/>
      <c r="OKE923" s="3"/>
      <c r="OKF923" s="3"/>
      <c r="OKG923" s="3"/>
      <c r="OKH923" s="3"/>
      <c r="OKI923" s="3"/>
      <c r="OKJ923" s="3"/>
      <c r="OKK923" s="3"/>
      <c r="OKL923" s="3"/>
      <c r="OKM923" s="3"/>
      <c r="OKN923" s="3"/>
      <c r="OKO923" s="3"/>
      <c r="OKP923" s="3"/>
      <c r="OKQ923" s="3"/>
      <c r="OKR923" s="3"/>
      <c r="OKS923" s="3"/>
      <c r="OKT923" s="3"/>
      <c r="OKU923" s="3"/>
      <c r="OKV923" s="3"/>
      <c r="OKW923" s="3"/>
      <c r="OKX923" s="3"/>
      <c r="OKY923" s="3"/>
      <c r="OKZ923" s="3"/>
      <c r="OLA923" s="3"/>
      <c r="OLB923" s="3"/>
      <c r="OLC923" s="3"/>
      <c r="OLD923" s="3"/>
      <c r="OLE923" s="3"/>
      <c r="OLF923" s="3"/>
      <c r="OLG923" s="3"/>
      <c r="OLH923" s="3"/>
      <c r="OLI923" s="3"/>
      <c r="OLJ923" s="3"/>
      <c r="OLK923" s="3"/>
      <c r="OLL923" s="3"/>
      <c r="OLM923" s="3"/>
      <c r="OLN923" s="3"/>
      <c r="OLO923" s="3"/>
      <c r="OLP923" s="3"/>
      <c r="OLQ923" s="3"/>
      <c r="OLR923" s="3"/>
      <c r="OLS923" s="3"/>
      <c r="OLT923" s="3"/>
      <c r="OLU923" s="3"/>
      <c r="OLV923" s="3"/>
      <c r="OLW923" s="3"/>
      <c r="OLX923" s="3"/>
      <c r="OLY923" s="3"/>
      <c r="OLZ923" s="3"/>
      <c r="OMA923" s="3"/>
      <c r="OMB923" s="3"/>
      <c r="OMC923" s="3"/>
      <c r="OMD923" s="3"/>
      <c r="OME923" s="3"/>
      <c r="OMF923" s="3"/>
      <c r="OMG923" s="3"/>
      <c r="OMH923" s="3"/>
      <c r="OMI923" s="3"/>
      <c r="OMJ923" s="3"/>
      <c r="OMK923" s="3"/>
      <c r="OML923" s="3"/>
      <c r="OMM923" s="3"/>
      <c r="OMN923" s="3"/>
      <c r="OMO923" s="3"/>
      <c r="OMP923" s="3"/>
      <c r="OMQ923" s="3"/>
      <c r="OMR923" s="3"/>
      <c r="OMS923" s="3"/>
      <c r="OMT923" s="3"/>
      <c r="OMU923" s="3"/>
      <c r="OMV923" s="3"/>
      <c r="OMW923" s="3"/>
      <c r="OMX923" s="3"/>
      <c r="OMY923" s="3"/>
      <c r="OMZ923" s="3"/>
      <c r="ONA923" s="3"/>
      <c r="ONB923" s="3"/>
      <c r="ONC923" s="3"/>
      <c r="OND923" s="3"/>
      <c r="ONE923" s="3"/>
      <c r="ONF923" s="3"/>
      <c r="ONG923" s="3"/>
      <c r="ONH923" s="3"/>
      <c r="ONI923" s="3"/>
      <c r="ONJ923" s="3"/>
      <c r="ONK923" s="3"/>
      <c r="ONL923" s="3"/>
      <c r="ONM923" s="3"/>
      <c r="ONN923" s="3"/>
      <c r="ONO923" s="3"/>
      <c r="ONP923" s="3"/>
      <c r="ONQ923" s="3"/>
      <c r="ONR923" s="3"/>
      <c r="ONS923" s="3"/>
      <c r="ONT923" s="3"/>
      <c r="ONU923" s="3"/>
      <c r="ONV923" s="3"/>
      <c r="ONW923" s="3"/>
      <c r="ONX923" s="3"/>
      <c r="ONY923" s="3"/>
      <c r="ONZ923" s="3"/>
      <c r="OOA923" s="3"/>
      <c r="OOB923" s="3"/>
      <c r="OOC923" s="3"/>
      <c r="OOD923" s="3"/>
      <c r="OOE923" s="3"/>
      <c r="OOF923" s="3"/>
      <c r="OOG923" s="3"/>
      <c r="OOH923" s="3"/>
      <c r="OOI923" s="3"/>
      <c r="OOJ923" s="3"/>
      <c r="OOK923" s="3"/>
      <c r="OOL923" s="3"/>
      <c r="OOM923" s="3"/>
      <c r="OON923" s="3"/>
      <c r="OOO923" s="3"/>
      <c r="OOP923" s="3"/>
      <c r="OOQ923" s="3"/>
      <c r="OOR923" s="3"/>
      <c r="OOS923" s="3"/>
      <c r="OOT923" s="3"/>
      <c r="OOU923" s="3"/>
      <c r="OOV923" s="3"/>
      <c r="OOW923" s="3"/>
      <c r="OOX923" s="3"/>
      <c r="OOY923" s="3"/>
      <c r="OOZ923" s="3"/>
      <c r="OPA923" s="3"/>
      <c r="OPB923" s="3"/>
      <c r="OPC923" s="3"/>
      <c r="OPD923" s="3"/>
      <c r="OPE923" s="3"/>
      <c r="OPF923" s="3"/>
      <c r="OPG923" s="3"/>
      <c r="OPH923" s="3"/>
      <c r="OPI923" s="3"/>
      <c r="OPJ923" s="3"/>
      <c r="OPK923" s="3"/>
      <c r="OPL923" s="3"/>
      <c r="OPM923" s="3"/>
      <c r="OPN923" s="3"/>
      <c r="OPO923" s="3"/>
      <c r="OPP923" s="3"/>
      <c r="OPQ923" s="3"/>
      <c r="OPR923" s="3"/>
      <c r="OPS923" s="3"/>
      <c r="OPT923" s="3"/>
      <c r="OPU923" s="3"/>
      <c r="OPV923" s="3"/>
      <c r="OPW923" s="3"/>
      <c r="OPX923" s="3"/>
      <c r="OPY923" s="3"/>
      <c r="OPZ923" s="3"/>
      <c r="OQA923" s="3"/>
      <c r="OQB923" s="3"/>
      <c r="OQC923" s="3"/>
      <c r="OQD923" s="3"/>
      <c r="OQE923" s="3"/>
      <c r="OQF923" s="3"/>
      <c r="OQG923" s="3"/>
      <c r="OQH923" s="3"/>
      <c r="OQI923" s="3"/>
      <c r="OQJ923" s="3"/>
      <c r="OQK923" s="3"/>
      <c r="OQL923" s="3"/>
      <c r="OQM923" s="3"/>
      <c r="OQN923" s="3"/>
      <c r="OQO923" s="3"/>
      <c r="OQP923" s="3"/>
      <c r="OQQ923" s="3"/>
      <c r="OQR923" s="3"/>
      <c r="OQS923" s="3"/>
      <c r="OQT923" s="3"/>
      <c r="OQU923" s="3"/>
      <c r="OQV923" s="3"/>
      <c r="OQW923" s="3"/>
      <c r="OQX923" s="3"/>
      <c r="OQY923" s="3"/>
      <c r="OQZ923" s="3"/>
      <c r="ORA923" s="3"/>
      <c r="ORB923" s="3"/>
      <c r="ORC923" s="3"/>
      <c r="ORD923" s="3"/>
      <c r="ORE923" s="3"/>
      <c r="ORF923" s="3"/>
      <c r="ORG923" s="3"/>
      <c r="ORH923" s="3"/>
      <c r="ORI923" s="3"/>
      <c r="ORJ923" s="3"/>
      <c r="ORK923" s="3"/>
      <c r="ORL923" s="3"/>
      <c r="ORM923" s="3"/>
      <c r="ORN923" s="3"/>
      <c r="ORO923" s="3"/>
      <c r="ORP923" s="3"/>
      <c r="ORQ923" s="3"/>
      <c r="ORR923" s="3"/>
      <c r="ORS923" s="3"/>
      <c r="ORT923" s="3"/>
      <c r="ORU923" s="3"/>
      <c r="ORV923" s="3"/>
      <c r="ORW923" s="3"/>
      <c r="ORX923" s="3"/>
      <c r="ORY923" s="3"/>
      <c r="ORZ923" s="3"/>
      <c r="OSA923" s="3"/>
      <c r="OSB923" s="3"/>
      <c r="OSC923" s="3"/>
      <c r="OSD923" s="3"/>
      <c r="OSE923" s="3"/>
      <c r="OSF923" s="3"/>
      <c r="OSG923" s="3"/>
      <c r="OSH923" s="3"/>
      <c r="OSI923" s="3"/>
      <c r="OSJ923" s="3"/>
      <c r="OSK923" s="3"/>
      <c r="OSL923" s="3"/>
      <c r="OSM923" s="3"/>
      <c r="OSN923" s="3"/>
      <c r="OSO923" s="3"/>
      <c r="OSP923" s="3"/>
      <c r="OSQ923" s="3"/>
      <c r="OSR923" s="3"/>
      <c r="OSS923" s="3"/>
      <c r="OST923" s="3"/>
      <c r="OSU923" s="3"/>
      <c r="OSV923" s="3"/>
      <c r="OSW923" s="3"/>
      <c r="OSX923" s="3"/>
      <c r="OSY923" s="3"/>
      <c r="OSZ923" s="3"/>
      <c r="OTA923" s="3"/>
      <c r="OTB923" s="3"/>
      <c r="OTC923" s="3"/>
      <c r="OTD923" s="3"/>
      <c r="OTE923" s="3"/>
      <c r="OTF923" s="3"/>
      <c r="OTG923" s="3"/>
      <c r="OTH923" s="3"/>
      <c r="OTI923" s="3"/>
      <c r="OTJ923" s="3"/>
      <c r="OTK923" s="3"/>
      <c r="OTL923" s="3"/>
      <c r="OTM923" s="3"/>
      <c r="OTN923" s="3"/>
      <c r="OTO923" s="3"/>
      <c r="OTP923" s="3"/>
      <c r="OTQ923" s="3"/>
      <c r="OTR923" s="3"/>
      <c r="OTS923" s="3"/>
      <c r="OTT923" s="3"/>
      <c r="OTU923" s="3"/>
      <c r="OTV923" s="3"/>
      <c r="OTW923" s="3"/>
      <c r="OTX923" s="3"/>
      <c r="OTY923" s="3"/>
      <c r="OTZ923" s="3"/>
      <c r="OUA923" s="3"/>
      <c r="OUB923" s="3"/>
      <c r="OUC923" s="3"/>
      <c r="OUD923" s="3"/>
      <c r="OUE923" s="3"/>
      <c r="OUF923" s="3"/>
      <c r="OUG923" s="3"/>
      <c r="OUH923" s="3"/>
      <c r="OUI923" s="3"/>
      <c r="OUJ923" s="3"/>
      <c r="OUK923" s="3"/>
      <c r="OUL923" s="3"/>
      <c r="OUM923" s="3"/>
      <c r="OUN923" s="3"/>
      <c r="OUO923" s="3"/>
      <c r="OUP923" s="3"/>
      <c r="OUQ923" s="3"/>
      <c r="OUR923" s="3"/>
      <c r="OUS923" s="3"/>
      <c r="OUT923" s="3"/>
      <c r="OUU923" s="3"/>
      <c r="OUV923" s="3"/>
      <c r="OUW923" s="3"/>
      <c r="OUX923" s="3"/>
      <c r="OUY923" s="3"/>
      <c r="OUZ923" s="3"/>
      <c r="OVA923" s="3"/>
      <c r="OVB923" s="3"/>
      <c r="OVC923" s="3"/>
      <c r="OVD923" s="3"/>
      <c r="OVE923" s="3"/>
      <c r="OVF923" s="3"/>
      <c r="OVG923" s="3"/>
      <c r="OVH923" s="3"/>
      <c r="OVI923" s="3"/>
      <c r="OVJ923" s="3"/>
      <c r="OVK923" s="3"/>
      <c r="OVL923" s="3"/>
      <c r="OVM923" s="3"/>
      <c r="OVN923" s="3"/>
      <c r="OVO923" s="3"/>
      <c r="OVP923" s="3"/>
      <c r="OVQ923" s="3"/>
      <c r="OVR923" s="3"/>
      <c r="OVS923" s="3"/>
      <c r="OVT923" s="3"/>
      <c r="OVU923" s="3"/>
      <c r="OVV923" s="3"/>
      <c r="OVW923" s="3"/>
      <c r="OVX923" s="3"/>
      <c r="OVY923" s="3"/>
      <c r="OVZ923" s="3"/>
      <c r="OWA923" s="3"/>
      <c r="OWB923" s="3"/>
      <c r="OWC923" s="3"/>
      <c r="OWD923" s="3"/>
      <c r="OWE923" s="3"/>
      <c r="OWF923" s="3"/>
      <c r="OWG923" s="3"/>
      <c r="OWH923" s="3"/>
      <c r="OWI923" s="3"/>
      <c r="OWJ923" s="3"/>
      <c r="OWK923" s="3"/>
      <c r="OWL923" s="3"/>
      <c r="OWM923" s="3"/>
      <c r="OWN923" s="3"/>
      <c r="OWO923" s="3"/>
      <c r="OWP923" s="3"/>
      <c r="OWQ923" s="3"/>
      <c r="OWR923" s="3"/>
      <c r="OWS923" s="3"/>
      <c r="OWT923" s="3"/>
      <c r="OWU923" s="3"/>
      <c r="OWV923" s="3"/>
      <c r="OWW923" s="3"/>
      <c r="OWX923" s="3"/>
      <c r="OWY923" s="3"/>
      <c r="OWZ923" s="3"/>
      <c r="OXA923" s="3"/>
      <c r="OXB923" s="3"/>
      <c r="OXC923" s="3"/>
      <c r="OXD923" s="3"/>
      <c r="OXE923" s="3"/>
      <c r="OXF923" s="3"/>
      <c r="OXG923" s="3"/>
      <c r="OXH923" s="3"/>
      <c r="OXI923" s="3"/>
      <c r="OXJ923" s="3"/>
      <c r="OXK923" s="3"/>
      <c r="OXL923" s="3"/>
      <c r="OXM923" s="3"/>
      <c r="OXN923" s="3"/>
      <c r="OXO923" s="3"/>
      <c r="OXP923" s="3"/>
      <c r="OXQ923" s="3"/>
      <c r="OXR923" s="3"/>
      <c r="OXS923" s="3"/>
      <c r="OXT923" s="3"/>
      <c r="OXU923" s="3"/>
      <c r="OXV923" s="3"/>
      <c r="OXW923" s="3"/>
      <c r="OXX923" s="3"/>
      <c r="OXY923" s="3"/>
      <c r="OXZ923" s="3"/>
      <c r="OYA923" s="3"/>
      <c r="OYB923" s="3"/>
      <c r="OYC923" s="3"/>
      <c r="OYD923" s="3"/>
      <c r="OYE923" s="3"/>
      <c r="OYF923" s="3"/>
      <c r="OYG923" s="3"/>
      <c r="OYH923" s="3"/>
      <c r="OYI923" s="3"/>
      <c r="OYJ923" s="3"/>
      <c r="OYK923" s="3"/>
      <c r="OYL923" s="3"/>
      <c r="OYM923" s="3"/>
      <c r="OYN923" s="3"/>
      <c r="OYO923" s="3"/>
      <c r="OYP923" s="3"/>
      <c r="OYQ923" s="3"/>
      <c r="OYR923" s="3"/>
      <c r="OYS923" s="3"/>
      <c r="OYT923" s="3"/>
      <c r="OYU923" s="3"/>
      <c r="OYV923" s="3"/>
      <c r="OYW923" s="3"/>
      <c r="OYX923" s="3"/>
      <c r="OYY923" s="3"/>
      <c r="OYZ923" s="3"/>
      <c r="OZA923" s="3"/>
      <c r="OZB923" s="3"/>
      <c r="OZC923" s="3"/>
      <c r="OZD923" s="3"/>
      <c r="OZE923" s="3"/>
      <c r="OZF923" s="3"/>
      <c r="OZG923" s="3"/>
      <c r="OZH923" s="3"/>
      <c r="OZI923" s="3"/>
      <c r="OZJ923" s="3"/>
      <c r="OZK923" s="3"/>
      <c r="OZL923" s="3"/>
      <c r="OZM923" s="3"/>
      <c r="OZN923" s="3"/>
      <c r="OZO923" s="3"/>
      <c r="OZP923" s="3"/>
      <c r="OZQ923" s="3"/>
      <c r="OZR923" s="3"/>
      <c r="OZS923" s="3"/>
      <c r="OZT923" s="3"/>
      <c r="OZU923" s="3"/>
      <c r="OZV923" s="3"/>
      <c r="OZW923" s="3"/>
      <c r="OZX923" s="3"/>
      <c r="OZY923" s="3"/>
      <c r="OZZ923" s="3"/>
      <c r="PAA923" s="3"/>
      <c r="PAB923" s="3"/>
      <c r="PAC923" s="3"/>
      <c r="PAD923" s="3"/>
      <c r="PAE923" s="3"/>
      <c r="PAF923" s="3"/>
      <c r="PAG923" s="3"/>
      <c r="PAH923" s="3"/>
      <c r="PAI923" s="3"/>
      <c r="PAJ923" s="3"/>
      <c r="PAK923" s="3"/>
      <c r="PAL923" s="3"/>
      <c r="PAM923" s="3"/>
      <c r="PAN923" s="3"/>
      <c r="PAO923" s="3"/>
      <c r="PAP923" s="3"/>
      <c r="PAQ923" s="3"/>
      <c r="PAR923" s="3"/>
      <c r="PAS923" s="3"/>
      <c r="PAT923" s="3"/>
      <c r="PAU923" s="3"/>
      <c r="PAV923" s="3"/>
      <c r="PAW923" s="3"/>
      <c r="PAX923" s="3"/>
      <c r="PAY923" s="3"/>
      <c r="PAZ923" s="3"/>
      <c r="PBA923" s="3"/>
      <c r="PBB923" s="3"/>
      <c r="PBC923" s="3"/>
      <c r="PBD923" s="3"/>
      <c r="PBE923" s="3"/>
      <c r="PBF923" s="3"/>
      <c r="PBG923" s="3"/>
      <c r="PBH923" s="3"/>
      <c r="PBI923" s="3"/>
      <c r="PBJ923" s="3"/>
      <c r="PBK923" s="3"/>
      <c r="PBL923" s="3"/>
      <c r="PBM923" s="3"/>
      <c r="PBN923" s="3"/>
      <c r="PBO923" s="3"/>
      <c r="PBP923" s="3"/>
      <c r="PBQ923" s="3"/>
      <c r="PBR923" s="3"/>
      <c r="PBS923" s="3"/>
      <c r="PBT923" s="3"/>
      <c r="PBU923" s="3"/>
      <c r="PBV923" s="3"/>
      <c r="PBW923" s="3"/>
      <c r="PBX923" s="3"/>
      <c r="PBY923" s="3"/>
      <c r="PBZ923" s="3"/>
      <c r="PCA923" s="3"/>
      <c r="PCB923" s="3"/>
      <c r="PCC923" s="3"/>
      <c r="PCD923" s="3"/>
      <c r="PCE923" s="3"/>
      <c r="PCF923" s="3"/>
      <c r="PCG923" s="3"/>
      <c r="PCH923" s="3"/>
      <c r="PCI923" s="3"/>
      <c r="PCJ923" s="3"/>
      <c r="PCK923" s="3"/>
      <c r="PCL923" s="3"/>
      <c r="PCM923" s="3"/>
      <c r="PCN923" s="3"/>
      <c r="PCO923" s="3"/>
      <c r="PCP923" s="3"/>
      <c r="PCQ923" s="3"/>
      <c r="PCR923" s="3"/>
      <c r="PCS923" s="3"/>
      <c r="PCT923" s="3"/>
      <c r="PCU923" s="3"/>
      <c r="PCV923" s="3"/>
      <c r="PCW923" s="3"/>
      <c r="PCX923" s="3"/>
      <c r="PCY923" s="3"/>
      <c r="PCZ923" s="3"/>
      <c r="PDA923" s="3"/>
      <c r="PDB923" s="3"/>
      <c r="PDC923" s="3"/>
      <c r="PDD923" s="3"/>
      <c r="PDE923" s="3"/>
      <c r="PDF923" s="3"/>
      <c r="PDG923" s="3"/>
      <c r="PDH923" s="3"/>
      <c r="PDI923" s="3"/>
      <c r="PDJ923" s="3"/>
      <c r="PDK923" s="3"/>
      <c r="PDL923" s="3"/>
      <c r="PDM923" s="3"/>
      <c r="PDN923" s="3"/>
      <c r="PDO923" s="3"/>
      <c r="PDP923" s="3"/>
      <c r="PDQ923" s="3"/>
      <c r="PDR923" s="3"/>
      <c r="PDS923" s="3"/>
      <c r="PDT923" s="3"/>
      <c r="PDU923" s="3"/>
      <c r="PDV923" s="3"/>
      <c r="PDW923" s="3"/>
      <c r="PDX923" s="3"/>
      <c r="PDY923" s="3"/>
      <c r="PDZ923" s="3"/>
      <c r="PEA923" s="3"/>
      <c r="PEB923" s="3"/>
      <c r="PEC923" s="3"/>
      <c r="PED923" s="3"/>
      <c r="PEE923" s="3"/>
      <c r="PEF923" s="3"/>
      <c r="PEG923" s="3"/>
      <c r="PEH923" s="3"/>
      <c r="PEI923" s="3"/>
      <c r="PEJ923" s="3"/>
      <c r="PEK923" s="3"/>
      <c r="PEL923" s="3"/>
      <c r="PEM923" s="3"/>
      <c r="PEN923" s="3"/>
      <c r="PEO923" s="3"/>
      <c r="PEP923" s="3"/>
      <c r="PEQ923" s="3"/>
      <c r="PER923" s="3"/>
      <c r="PES923" s="3"/>
      <c r="PET923" s="3"/>
      <c r="PEU923" s="3"/>
      <c r="PEV923" s="3"/>
      <c r="PEW923" s="3"/>
      <c r="PEX923" s="3"/>
      <c r="PEY923" s="3"/>
      <c r="PEZ923" s="3"/>
      <c r="PFA923" s="3"/>
      <c r="PFB923" s="3"/>
      <c r="PFC923" s="3"/>
      <c r="PFD923" s="3"/>
      <c r="PFE923" s="3"/>
      <c r="PFF923" s="3"/>
      <c r="PFG923" s="3"/>
      <c r="PFH923" s="3"/>
      <c r="PFI923" s="3"/>
      <c r="PFJ923" s="3"/>
      <c r="PFK923" s="3"/>
      <c r="PFL923" s="3"/>
      <c r="PFM923" s="3"/>
      <c r="PFN923" s="3"/>
      <c r="PFO923" s="3"/>
      <c r="PFP923" s="3"/>
      <c r="PFQ923" s="3"/>
      <c r="PFR923" s="3"/>
      <c r="PFS923" s="3"/>
      <c r="PFT923" s="3"/>
      <c r="PFU923" s="3"/>
      <c r="PFV923" s="3"/>
      <c r="PFW923" s="3"/>
      <c r="PFX923" s="3"/>
      <c r="PFY923" s="3"/>
      <c r="PFZ923" s="3"/>
      <c r="PGA923" s="3"/>
      <c r="PGB923" s="3"/>
      <c r="PGC923" s="3"/>
      <c r="PGD923" s="3"/>
      <c r="PGE923" s="3"/>
      <c r="PGF923" s="3"/>
      <c r="PGG923" s="3"/>
      <c r="PGH923" s="3"/>
      <c r="PGI923" s="3"/>
      <c r="PGJ923" s="3"/>
      <c r="PGK923" s="3"/>
      <c r="PGL923" s="3"/>
      <c r="PGM923" s="3"/>
      <c r="PGN923" s="3"/>
      <c r="PGO923" s="3"/>
      <c r="PGP923" s="3"/>
      <c r="PGQ923" s="3"/>
      <c r="PGR923" s="3"/>
      <c r="PGS923" s="3"/>
      <c r="PGT923" s="3"/>
      <c r="PGU923" s="3"/>
      <c r="PGV923" s="3"/>
      <c r="PGW923" s="3"/>
      <c r="PGX923" s="3"/>
      <c r="PGY923" s="3"/>
      <c r="PGZ923" s="3"/>
      <c r="PHA923" s="3"/>
      <c r="PHB923" s="3"/>
      <c r="PHC923" s="3"/>
      <c r="PHD923" s="3"/>
      <c r="PHE923" s="3"/>
      <c r="PHF923" s="3"/>
      <c r="PHG923" s="3"/>
      <c r="PHH923" s="3"/>
      <c r="PHI923" s="3"/>
      <c r="PHJ923" s="3"/>
      <c r="PHK923" s="3"/>
      <c r="PHL923" s="3"/>
      <c r="PHM923" s="3"/>
      <c r="PHN923" s="3"/>
      <c r="PHO923" s="3"/>
      <c r="PHP923" s="3"/>
      <c r="PHQ923" s="3"/>
      <c r="PHR923" s="3"/>
      <c r="PHS923" s="3"/>
      <c r="PHT923" s="3"/>
      <c r="PHU923" s="3"/>
      <c r="PHV923" s="3"/>
      <c r="PHW923" s="3"/>
      <c r="PHX923" s="3"/>
      <c r="PHY923" s="3"/>
      <c r="PHZ923" s="3"/>
      <c r="PIA923" s="3"/>
      <c r="PIB923" s="3"/>
      <c r="PIC923" s="3"/>
      <c r="PID923" s="3"/>
      <c r="PIE923" s="3"/>
      <c r="PIF923" s="3"/>
      <c r="PIG923" s="3"/>
      <c r="PIH923" s="3"/>
      <c r="PII923" s="3"/>
      <c r="PIJ923" s="3"/>
      <c r="PIK923" s="3"/>
      <c r="PIL923" s="3"/>
      <c r="PIM923" s="3"/>
      <c r="PIN923" s="3"/>
      <c r="PIO923" s="3"/>
      <c r="PIP923" s="3"/>
      <c r="PIQ923" s="3"/>
      <c r="PIR923" s="3"/>
      <c r="PIS923" s="3"/>
      <c r="PIT923" s="3"/>
      <c r="PIU923" s="3"/>
      <c r="PIV923" s="3"/>
      <c r="PIW923" s="3"/>
      <c r="PIX923" s="3"/>
      <c r="PIY923" s="3"/>
      <c r="PIZ923" s="3"/>
      <c r="PJA923" s="3"/>
      <c r="PJB923" s="3"/>
      <c r="PJC923" s="3"/>
      <c r="PJD923" s="3"/>
      <c r="PJE923" s="3"/>
      <c r="PJF923" s="3"/>
      <c r="PJG923" s="3"/>
      <c r="PJH923" s="3"/>
      <c r="PJI923" s="3"/>
      <c r="PJJ923" s="3"/>
      <c r="PJK923" s="3"/>
      <c r="PJL923" s="3"/>
      <c r="PJM923" s="3"/>
      <c r="PJN923" s="3"/>
      <c r="PJO923" s="3"/>
      <c r="PJP923" s="3"/>
      <c r="PJQ923" s="3"/>
      <c r="PJR923" s="3"/>
      <c r="PJS923" s="3"/>
      <c r="PJT923" s="3"/>
      <c r="PJU923" s="3"/>
      <c r="PJV923" s="3"/>
      <c r="PJW923" s="3"/>
      <c r="PJX923" s="3"/>
      <c r="PJY923" s="3"/>
      <c r="PJZ923" s="3"/>
      <c r="PKA923" s="3"/>
      <c r="PKB923" s="3"/>
      <c r="PKC923" s="3"/>
      <c r="PKD923" s="3"/>
      <c r="PKE923" s="3"/>
      <c r="PKF923" s="3"/>
      <c r="PKG923" s="3"/>
      <c r="PKH923" s="3"/>
      <c r="PKI923" s="3"/>
      <c r="PKJ923" s="3"/>
      <c r="PKK923" s="3"/>
      <c r="PKL923" s="3"/>
      <c r="PKM923" s="3"/>
      <c r="PKN923" s="3"/>
      <c r="PKO923" s="3"/>
      <c r="PKP923" s="3"/>
      <c r="PKQ923" s="3"/>
      <c r="PKR923" s="3"/>
      <c r="PKS923" s="3"/>
      <c r="PKT923" s="3"/>
      <c r="PKU923" s="3"/>
      <c r="PKV923" s="3"/>
      <c r="PKW923" s="3"/>
      <c r="PKX923" s="3"/>
      <c r="PKY923" s="3"/>
      <c r="PKZ923" s="3"/>
      <c r="PLA923" s="3"/>
      <c r="PLB923" s="3"/>
      <c r="PLC923" s="3"/>
      <c r="PLD923" s="3"/>
      <c r="PLE923" s="3"/>
      <c r="PLF923" s="3"/>
      <c r="PLG923" s="3"/>
      <c r="PLH923" s="3"/>
      <c r="PLI923" s="3"/>
      <c r="PLJ923" s="3"/>
      <c r="PLK923" s="3"/>
      <c r="PLL923" s="3"/>
      <c r="PLM923" s="3"/>
      <c r="PLN923" s="3"/>
      <c r="PLO923" s="3"/>
      <c r="PLP923" s="3"/>
      <c r="PLQ923" s="3"/>
      <c r="PLR923" s="3"/>
      <c r="PLS923" s="3"/>
      <c r="PLT923" s="3"/>
      <c r="PLU923" s="3"/>
      <c r="PLV923" s="3"/>
      <c r="PLW923" s="3"/>
      <c r="PLX923" s="3"/>
      <c r="PLY923" s="3"/>
      <c r="PLZ923" s="3"/>
      <c r="PMA923" s="3"/>
      <c r="PMB923" s="3"/>
      <c r="PMC923" s="3"/>
      <c r="PMD923" s="3"/>
      <c r="PME923" s="3"/>
      <c r="PMF923" s="3"/>
      <c r="PMG923" s="3"/>
      <c r="PMH923" s="3"/>
      <c r="PMI923" s="3"/>
      <c r="PMJ923" s="3"/>
      <c r="PMK923" s="3"/>
      <c r="PML923" s="3"/>
      <c r="PMM923" s="3"/>
      <c r="PMN923" s="3"/>
      <c r="PMO923" s="3"/>
      <c r="PMP923" s="3"/>
      <c r="PMQ923" s="3"/>
      <c r="PMR923" s="3"/>
      <c r="PMS923" s="3"/>
      <c r="PMT923" s="3"/>
      <c r="PMU923" s="3"/>
      <c r="PMV923" s="3"/>
      <c r="PMW923" s="3"/>
      <c r="PMX923" s="3"/>
      <c r="PMY923" s="3"/>
      <c r="PMZ923" s="3"/>
      <c r="PNA923" s="3"/>
      <c r="PNB923" s="3"/>
      <c r="PNC923" s="3"/>
      <c r="PND923" s="3"/>
      <c r="PNE923" s="3"/>
      <c r="PNF923" s="3"/>
      <c r="PNG923" s="3"/>
      <c r="PNH923" s="3"/>
      <c r="PNI923" s="3"/>
      <c r="PNJ923" s="3"/>
      <c r="PNK923" s="3"/>
      <c r="PNL923" s="3"/>
      <c r="PNM923" s="3"/>
      <c r="PNN923" s="3"/>
      <c r="PNO923" s="3"/>
      <c r="PNP923" s="3"/>
      <c r="PNQ923" s="3"/>
      <c r="PNR923" s="3"/>
      <c r="PNS923" s="3"/>
      <c r="PNT923" s="3"/>
      <c r="PNU923" s="3"/>
      <c r="PNV923" s="3"/>
      <c r="PNW923" s="3"/>
      <c r="PNX923" s="3"/>
      <c r="PNY923" s="3"/>
      <c r="PNZ923" s="3"/>
      <c r="POA923" s="3"/>
      <c r="POB923" s="3"/>
      <c r="POC923" s="3"/>
      <c r="POD923" s="3"/>
      <c r="POE923" s="3"/>
      <c r="POF923" s="3"/>
      <c r="POG923" s="3"/>
      <c r="POH923" s="3"/>
      <c r="POI923" s="3"/>
      <c r="POJ923" s="3"/>
      <c r="POK923" s="3"/>
      <c r="POL923" s="3"/>
      <c r="POM923" s="3"/>
      <c r="PON923" s="3"/>
      <c r="POO923" s="3"/>
      <c r="POP923" s="3"/>
      <c r="POQ923" s="3"/>
      <c r="POR923" s="3"/>
      <c r="POS923" s="3"/>
      <c r="POT923" s="3"/>
      <c r="POU923" s="3"/>
      <c r="POV923" s="3"/>
      <c r="POW923" s="3"/>
      <c r="POX923" s="3"/>
      <c r="POY923" s="3"/>
      <c r="POZ923" s="3"/>
      <c r="PPA923" s="3"/>
      <c r="PPB923" s="3"/>
      <c r="PPC923" s="3"/>
      <c r="PPD923" s="3"/>
      <c r="PPE923" s="3"/>
      <c r="PPF923" s="3"/>
      <c r="PPG923" s="3"/>
      <c r="PPH923" s="3"/>
      <c r="PPI923" s="3"/>
      <c r="PPJ923" s="3"/>
      <c r="PPK923" s="3"/>
      <c r="PPL923" s="3"/>
      <c r="PPM923" s="3"/>
      <c r="PPN923" s="3"/>
      <c r="PPO923" s="3"/>
      <c r="PPP923" s="3"/>
      <c r="PPQ923" s="3"/>
      <c r="PPR923" s="3"/>
      <c r="PPS923" s="3"/>
      <c r="PPT923" s="3"/>
      <c r="PPU923" s="3"/>
      <c r="PPV923" s="3"/>
      <c r="PPW923" s="3"/>
      <c r="PPX923" s="3"/>
      <c r="PPY923" s="3"/>
      <c r="PPZ923" s="3"/>
      <c r="PQA923" s="3"/>
      <c r="PQB923" s="3"/>
      <c r="PQC923" s="3"/>
      <c r="PQD923" s="3"/>
      <c r="PQE923" s="3"/>
      <c r="PQF923" s="3"/>
      <c r="PQG923" s="3"/>
      <c r="PQH923" s="3"/>
      <c r="PQI923" s="3"/>
      <c r="PQJ923" s="3"/>
      <c r="PQK923" s="3"/>
      <c r="PQL923" s="3"/>
      <c r="PQM923" s="3"/>
      <c r="PQN923" s="3"/>
      <c r="PQO923" s="3"/>
      <c r="PQP923" s="3"/>
      <c r="PQQ923" s="3"/>
      <c r="PQR923" s="3"/>
      <c r="PQS923" s="3"/>
      <c r="PQT923" s="3"/>
      <c r="PQU923" s="3"/>
      <c r="PQV923" s="3"/>
      <c r="PQW923" s="3"/>
      <c r="PQX923" s="3"/>
      <c r="PQY923" s="3"/>
      <c r="PQZ923" s="3"/>
      <c r="PRA923" s="3"/>
      <c r="PRB923" s="3"/>
      <c r="PRC923" s="3"/>
      <c r="PRD923" s="3"/>
      <c r="PRE923" s="3"/>
      <c r="PRF923" s="3"/>
      <c r="PRG923" s="3"/>
      <c r="PRH923" s="3"/>
      <c r="PRI923" s="3"/>
      <c r="PRJ923" s="3"/>
      <c r="PRK923" s="3"/>
      <c r="PRL923" s="3"/>
      <c r="PRM923" s="3"/>
      <c r="PRN923" s="3"/>
      <c r="PRO923" s="3"/>
      <c r="PRP923" s="3"/>
      <c r="PRQ923" s="3"/>
      <c r="PRR923" s="3"/>
      <c r="PRS923" s="3"/>
      <c r="PRT923" s="3"/>
      <c r="PRU923" s="3"/>
      <c r="PRV923" s="3"/>
      <c r="PRW923" s="3"/>
      <c r="PRX923" s="3"/>
      <c r="PRY923" s="3"/>
      <c r="PRZ923" s="3"/>
      <c r="PSA923" s="3"/>
      <c r="PSB923" s="3"/>
      <c r="PSC923" s="3"/>
      <c r="PSD923" s="3"/>
      <c r="PSE923" s="3"/>
      <c r="PSF923" s="3"/>
      <c r="PSG923" s="3"/>
      <c r="PSH923" s="3"/>
      <c r="PSI923" s="3"/>
      <c r="PSJ923" s="3"/>
      <c r="PSK923" s="3"/>
      <c r="PSL923" s="3"/>
      <c r="PSM923" s="3"/>
      <c r="PSN923" s="3"/>
      <c r="PSO923" s="3"/>
      <c r="PSP923" s="3"/>
      <c r="PSQ923" s="3"/>
      <c r="PSR923" s="3"/>
      <c r="PSS923" s="3"/>
      <c r="PST923" s="3"/>
      <c r="PSU923" s="3"/>
      <c r="PSV923" s="3"/>
      <c r="PSW923" s="3"/>
      <c r="PSX923" s="3"/>
      <c r="PSY923" s="3"/>
      <c r="PSZ923" s="3"/>
      <c r="PTA923" s="3"/>
      <c r="PTB923" s="3"/>
      <c r="PTC923" s="3"/>
      <c r="PTD923" s="3"/>
      <c r="PTE923" s="3"/>
      <c r="PTF923" s="3"/>
      <c r="PTG923" s="3"/>
      <c r="PTH923" s="3"/>
      <c r="PTI923" s="3"/>
      <c r="PTJ923" s="3"/>
      <c r="PTK923" s="3"/>
      <c r="PTL923" s="3"/>
      <c r="PTM923" s="3"/>
      <c r="PTN923" s="3"/>
      <c r="PTO923" s="3"/>
      <c r="PTP923" s="3"/>
      <c r="PTQ923" s="3"/>
      <c r="PTR923" s="3"/>
      <c r="PTS923" s="3"/>
      <c r="PTT923" s="3"/>
      <c r="PTU923" s="3"/>
      <c r="PTV923" s="3"/>
      <c r="PTW923" s="3"/>
      <c r="PTX923" s="3"/>
      <c r="PTY923" s="3"/>
      <c r="PTZ923" s="3"/>
      <c r="PUA923" s="3"/>
      <c r="PUB923" s="3"/>
      <c r="PUC923" s="3"/>
      <c r="PUD923" s="3"/>
      <c r="PUE923" s="3"/>
      <c r="PUF923" s="3"/>
      <c r="PUG923" s="3"/>
      <c r="PUH923" s="3"/>
      <c r="PUI923" s="3"/>
      <c r="PUJ923" s="3"/>
      <c r="PUK923" s="3"/>
      <c r="PUL923" s="3"/>
      <c r="PUM923" s="3"/>
      <c r="PUN923" s="3"/>
      <c r="PUO923" s="3"/>
      <c r="PUP923" s="3"/>
      <c r="PUQ923" s="3"/>
      <c r="PUR923" s="3"/>
      <c r="PUS923" s="3"/>
      <c r="PUT923" s="3"/>
      <c r="PUU923" s="3"/>
      <c r="PUV923" s="3"/>
      <c r="PUW923" s="3"/>
      <c r="PUX923" s="3"/>
      <c r="PUY923" s="3"/>
      <c r="PUZ923" s="3"/>
      <c r="PVA923" s="3"/>
      <c r="PVB923" s="3"/>
      <c r="PVC923" s="3"/>
      <c r="PVD923" s="3"/>
      <c r="PVE923" s="3"/>
      <c r="PVF923" s="3"/>
      <c r="PVG923" s="3"/>
      <c r="PVH923" s="3"/>
      <c r="PVI923" s="3"/>
      <c r="PVJ923" s="3"/>
      <c r="PVK923" s="3"/>
      <c r="PVL923" s="3"/>
      <c r="PVM923" s="3"/>
      <c r="PVN923" s="3"/>
      <c r="PVO923" s="3"/>
      <c r="PVP923" s="3"/>
      <c r="PVQ923" s="3"/>
      <c r="PVR923" s="3"/>
      <c r="PVS923" s="3"/>
      <c r="PVT923" s="3"/>
      <c r="PVU923" s="3"/>
      <c r="PVV923" s="3"/>
      <c r="PVW923" s="3"/>
      <c r="PVX923" s="3"/>
      <c r="PVY923" s="3"/>
      <c r="PVZ923" s="3"/>
      <c r="PWA923" s="3"/>
      <c r="PWB923" s="3"/>
      <c r="PWC923" s="3"/>
      <c r="PWD923" s="3"/>
      <c r="PWE923" s="3"/>
      <c r="PWF923" s="3"/>
      <c r="PWG923" s="3"/>
      <c r="PWH923" s="3"/>
      <c r="PWI923" s="3"/>
      <c r="PWJ923" s="3"/>
      <c r="PWK923" s="3"/>
      <c r="PWL923" s="3"/>
      <c r="PWM923" s="3"/>
      <c r="PWN923" s="3"/>
      <c r="PWO923" s="3"/>
      <c r="PWP923" s="3"/>
      <c r="PWQ923" s="3"/>
      <c r="PWR923" s="3"/>
      <c r="PWS923" s="3"/>
      <c r="PWT923" s="3"/>
      <c r="PWU923" s="3"/>
      <c r="PWV923" s="3"/>
      <c r="PWW923" s="3"/>
      <c r="PWX923" s="3"/>
      <c r="PWY923" s="3"/>
      <c r="PWZ923" s="3"/>
      <c r="PXA923" s="3"/>
      <c r="PXB923" s="3"/>
      <c r="PXC923" s="3"/>
      <c r="PXD923" s="3"/>
      <c r="PXE923" s="3"/>
      <c r="PXF923" s="3"/>
      <c r="PXG923" s="3"/>
      <c r="PXH923" s="3"/>
      <c r="PXI923" s="3"/>
      <c r="PXJ923" s="3"/>
      <c r="PXK923" s="3"/>
      <c r="PXL923" s="3"/>
      <c r="PXM923" s="3"/>
      <c r="PXN923" s="3"/>
      <c r="PXO923" s="3"/>
      <c r="PXP923" s="3"/>
      <c r="PXQ923" s="3"/>
      <c r="PXR923" s="3"/>
      <c r="PXS923" s="3"/>
      <c r="PXT923" s="3"/>
      <c r="PXU923" s="3"/>
      <c r="PXV923" s="3"/>
      <c r="PXW923" s="3"/>
      <c r="PXX923" s="3"/>
      <c r="PXY923" s="3"/>
      <c r="PXZ923" s="3"/>
      <c r="PYA923" s="3"/>
      <c r="PYB923" s="3"/>
      <c r="PYC923" s="3"/>
      <c r="PYD923" s="3"/>
      <c r="PYE923" s="3"/>
      <c r="PYF923" s="3"/>
      <c r="PYG923" s="3"/>
      <c r="PYH923" s="3"/>
      <c r="PYI923" s="3"/>
      <c r="PYJ923" s="3"/>
      <c r="PYK923" s="3"/>
      <c r="PYL923" s="3"/>
      <c r="PYM923" s="3"/>
      <c r="PYN923" s="3"/>
      <c r="PYO923" s="3"/>
      <c r="PYP923" s="3"/>
      <c r="PYQ923" s="3"/>
      <c r="PYR923" s="3"/>
      <c r="PYS923" s="3"/>
      <c r="PYT923" s="3"/>
      <c r="PYU923" s="3"/>
      <c r="PYV923" s="3"/>
      <c r="PYW923" s="3"/>
      <c r="PYX923" s="3"/>
      <c r="PYY923" s="3"/>
      <c r="PYZ923" s="3"/>
      <c r="PZA923" s="3"/>
      <c r="PZB923" s="3"/>
      <c r="PZC923" s="3"/>
      <c r="PZD923" s="3"/>
      <c r="PZE923" s="3"/>
      <c r="PZF923" s="3"/>
      <c r="PZG923" s="3"/>
      <c r="PZH923" s="3"/>
      <c r="PZI923" s="3"/>
      <c r="PZJ923" s="3"/>
      <c r="PZK923" s="3"/>
      <c r="PZL923" s="3"/>
      <c r="PZM923" s="3"/>
      <c r="PZN923" s="3"/>
      <c r="PZO923" s="3"/>
      <c r="PZP923" s="3"/>
      <c r="PZQ923" s="3"/>
      <c r="PZR923" s="3"/>
      <c r="PZS923" s="3"/>
      <c r="PZT923" s="3"/>
      <c r="PZU923" s="3"/>
      <c r="PZV923" s="3"/>
      <c r="PZW923" s="3"/>
      <c r="PZX923" s="3"/>
      <c r="PZY923" s="3"/>
      <c r="PZZ923" s="3"/>
      <c r="QAA923" s="3"/>
      <c r="QAB923" s="3"/>
      <c r="QAC923" s="3"/>
      <c r="QAD923" s="3"/>
      <c r="QAE923" s="3"/>
      <c r="QAF923" s="3"/>
      <c r="QAG923" s="3"/>
      <c r="QAH923" s="3"/>
      <c r="QAI923" s="3"/>
      <c r="QAJ923" s="3"/>
      <c r="QAK923" s="3"/>
      <c r="QAL923" s="3"/>
      <c r="QAM923" s="3"/>
      <c r="QAN923" s="3"/>
      <c r="QAO923" s="3"/>
      <c r="QAP923" s="3"/>
      <c r="QAQ923" s="3"/>
      <c r="QAR923" s="3"/>
      <c r="QAS923" s="3"/>
      <c r="QAT923" s="3"/>
      <c r="QAU923" s="3"/>
      <c r="QAV923" s="3"/>
      <c r="QAW923" s="3"/>
      <c r="QAX923" s="3"/>
      <c r="QAY923" s="3"/>
      <c r="QAZ923" s="3"/>
      <c r="QBA923" s="3"/>
      <c r="QBB923" s="3"/>
      <c r="QBC923" s="3"/>
      <c r="QBD923" s="3"/>
      <c r="QBE923" s="3"/>
      <c r="QBF923" s="3"/>
      <c r="QBG923" s="3"/>
      <c r="QBH923" s="3"/>
      <c r="QBI923" s="3"/>
      <c r="QBJ923" s="3"/>
      <c r="QBK923" s="3"/>
      <c r="QBL923" s="3"/>
      <c r="QBM923" s="3"/>
      <c r="QBN923" s="3"/>
      <c r="QBO923" s="3"/>
      <c r="QBP923" s="3"/>
      <c r="QBQ923" s="3"/>
      <c r="QBR923" s="3"/>
      <c r="QBS923" s="3"/>
      <c r="QBT923" s="3"/>
      <c r="QBU923" s="3"/>
      <c r="QBV923" s="3"/>
      <c r="QBW923" s="3"/>
      <c r="QBX923" s="3"/>
      <c r="QBY923" s="3"/>
      <c r="QBZ923" s="3"/>
      <c r="QCA923" s="3"/>
      <c r="QCB923" s="3"/>
      <c r="QCC923" s="3"/>
      <c r="QCD923" s="3"/>
      <c r="QCE923" s="3"/>
      <c r="QCF923" s="3"/>
      <c r="QCG923" s="3"/>
      <c r="QCH923" s="3"/>
      <c r="QCI923" s="3"/>
      <c r="QCJ923" s="3"/>
      <c r="QCK923" s="3"/>
      <c r="QCL923" s="3"/>
      <c r="QCM923" s="3"/>
      <c r="QCN923" s="3"/>
      <c r="QCO923" s="3"/>
      <c r="QCP923" s="3"/>
      <c r="QCQ923" s="3"/>
      <c r="QCR923" s="3"/>
      <c r="QCS923" s="3"/>
      <c r="QCT923" s="3"/>
      <c r="QCU923" s="3"/>
      <c r="QCV923" s="3"/>
      <c r="QCW923" s="3"/>
      <c r="QCX923" s="3"/>
      <c r="QCY923" s="3"/>
      <c r="QCZ923" s="3"/>
      <c r="QDA923" s="3"/>
      <c r="QDB923" s="3"/>
      <c r="QDC923" s="3"/>
      <c r="QDD923" s="3"/>
      <c r="QDE923" s="3"/>
      <c r="QDF923" s="3"/>
      <c r="QDG923" s="3"/>
      <c r="QDH923" s="3"/>
      <c r="QDI923" s="3"/>
      <c r="QDJ923" s="3"/>
      <c r="QDK923" s="3"/>
      <c r="QDL923" s="3"/>
      <c r="QDM923" s="3"/>
      <c r="QDN923" s="3"/>
      <c r="QDO923" s="3"/>
      <c r="QDP923" s="3"/>
      <c r="QDQ923" s="3"/>
      <c r="QDR923" s="3"/>
      <c r="QDS923" s="3"/>
      <c r="QDT923" s="3"/>
      <c r="QDU923" s="3"/>
      <c r="QDV923" s="3"/>
      <c r="QDW923" s="3"/>
      <c r="QDX923" s="3"/>
      <c r="QDY923" s="3"/>
      <c r="QDZ923" s="3"/>
      <c r="QEA923" s="3"/>
      <c r="QEB923" s="3"/>
      <c r="QEC923" s="3"/>
      <c r="QED923" s="3"/>
      <c r="QEE923" s="3"/>
      <c r="QEF923" s="3"/>
      <c r="QEG923" s="3"/>
      <c r="QEH923" s="3"/>
      <c r="QEI923" s="3"/>
      <c r="QEJ923" s="3"/>
      <c r="QEK923" s="3"/>
      <c r="QEL923" s="3"/>
      <c r="QEM923" s="3"/>
      <c r="QEN923" s="3"/>
      <c r="QEO923" s="3"/>
      <c r="QEP923" s="3"/>
      <c r="QEQ923" s="3"/>
      <c r="QER923" s="3"/>
      <c r="QES923" s="3"/>
      <c r="QET923" s="3"/>
      <c r="QEU923" s="3"/>
      <c r="QEV923" s="3"/>
      <c r="QEW923" s="3"/>
      <c r="QEX923" s="3"/>
      <c r="QEY923" s="3"/>
      <c r="QEZ923" s="3"/>
      <c r="QFA923" s="3"/>
      <c r="QFB923" s="3"/>
      <c r="QFC923" s="3"/>
      <c r="QFD923" s="3"/>
      <c r="QFE923" s="3"/>
      <c r="QFF923" s="3"/>
      <c r="QFG923" s="3"/>
      <c r="QFH923" s="3"/>
      <c r="QFI923" s="3"/>
      <c r="QFJ923" s="3"/>
      <c r="QFK923" s="3"/>
      <c r="QFL923" s="3"/>
      <c r="QFM923" s="3"/>
      <c r="QFN923" s="3"/>
      <c r="QFO923" s="3"/>
      <c r="QFP923" s="3"/>
      <c r="QFQ923" s="3"/>
      <c r="QFR923" s="3"/>
      <c r="QFS923" s="3"/>
      <c r="QFT923" s="3"/>
      <c r="QFU923" s="3"/>
      <c r="QFV923" s="3"/>
      <c r="QFW923" s="3"/>
      <c r="QFX923" s="3"/>
      <c r="QFY923" s="3"/>
      <c r="QFZ923" s="3"/>
      <c r="QGA923" s="3"/>
      <c r="QGB923" s="3"/>
      <c r="QGC923" s="3"/>
      <c r="QGD923" s="3"/>
      <c r="QGE923" s="3"/>
      <c r="QGF923" s="3"/>
      <c r="QGG923" s="3"/>
      <c r="QGH923" s="3"/>
      <c r="QGI923" s="3"/>
      <c r="QGJ923" s="3"/>
      <c r="QGK923" s="3"/>
      <c r="QGL923" s="3"/>
      <c r="QGM923" s="3"/>
      <c r="QGN923" s="3"/>
      <c r="QGO923" s="3"/>
      <c r="QGP923" s="3"/>
      <c r="QGQ923" s="3"/>
      <c r="QGR923" s="3"/>
      <c r="QGS923" s="3"/>
      <c r="QGT923" s="3"/>
      <c r="QGU923" s="3"/>
      <c r="QGV923" s="3"/>
      <c r="QGW923" s="3"/>
      <c r="QGX923" s="3"/>
      <c r="QGY923" s="3"/>
      <c r="QGZ923" s="3"/>
      <c r="QHA923" s="3"/>
      <c r="QHB923" s="3"/>
      <c r="QHC923" s="3"/>
      <c r="QHD923" s="3"/>
      <c r="QHE923" s="3"/>
      <c r="QHF923" s="3"/>
      <c r="QHG923" s="3"/>
      <c r="QHH923" s="3"/>
      <c r="QHI923" s="3"/>
      <c r="QHJ923" s="3"/>
      <c r="QHK923" s="3"/>
      <c r="QHL923" s="3"/>
      <c r="QHM923" s="3"/>
      <c r="QHN923" s="3"/>
      <c r="QHO923" s="3"/>
      <c r="QHP923" s="3"/>
      <c r="QHQ923" s="3"/>
      <c r="QHR923" s="3"/>
      <c r="QHS923" s="3"/>
      <c r="QHT923" s="3"/>
      <c r="QHU923" s="3"/>
      <c r="QHV923" s="3"/>
      <c r="QHW923" s="3"/>
      <c r="QHX923" s="3"/>
      <c r="QHY923" s="3"/>
      <c r="QHZ923" s="3"/>
      <c r="QIA923" s="3"/>
      <c r="QIB923" s="3"/>
      <c r="QIC923" s="3"/>
      <c r="QID923" s="3"/>
      <c r="QIE923" s="3"/>
      <c r="QIF923" s="3"/>
      <c r="QIG923" s="3"/>
      <c r="QIH923" s="3"/>
      <c r="QII923" s="3"/>
      <c r="QIJ923" s="3"/>
      <c r="QIK923" s="3"/>
      <c r="QIL923" s="3"/>
      <c r="QIM923" s="3"/>
      <c r="QIN923" s="3"/>
      <c r="QIO923" s="3"/>
      <c r="QIP923" s="3"/>
      <c r="QIQ923" s="3"/>
      <c r="QIR923" s="3"/>
      <c r="QIS923" s="3"/>
      <c r="QIT923" s="3"/>
      <c r="QIU923" s="3"/>
      <c r="QIV923" s="3"/>
      <c r="QIW923" s="3"/>
      <c r="QIX923" s="3"/>
      <c r="QIY923" s="3"/>
      <c r="QIZ923" s="3"/>
      <c r="QJA923" s="3"/>
      <c r="QJB923" s="3"/>
      <c r="QJC923" s="3"/>
      <c r="QJD923" s="3"/>
      <c r="QJE923" s="3"/>
      <c r="QJF923" s="3"/>
      <c r="QJG923" s="3"/>
      <c r="QJH923" s="3"/>
      <c r="QJI923" s="3"/>
      <c r="QJJ923" s="3"/>
      <c r="QJK923" s="3"/>
      <c r="QJL923" s="3"/>
      <c r="QJM923" s="3"/>
      <c r="QJN923" s="3"/>
      <c r="QJO923" s="3"/>
      <c r="QJP923" s="3"/>
      <c r="QJQ923" s="3"/>
      <c r="QJR923" s="3"/>
      <c r="QJS923" s="3"/>
      <c r="QJT923" s="3"/>
      <c r="QJU923" s="3"/>
      <c r="QJV923" s="3"/>
      <c r="QJW923" s="3"/>
      <c r="QJX923" s="3"/>
      <c r="QJY923" s="3"/>
      <c r="QJZ923" s="3"/>
      <c r="QKA923" s="3"/>
      <c r="QKB923" s="3"/>
      <c r="QKC923" s="3"/>
      <c r="QKD923" s="3"/>
      <c r="QKE923" s="3"/>
      <c r="QKF923" s="3"/>
      <c r="QKG923" s="3"/>
      <c r="QKH923" s="3"/>
      <c r="QKI923" s="3"/>
      <c r="QKJ923" s="3"/>
      <c r="QKK923" s="3"/>
      <c r="QKL923" s="3"/>
      <c r="QKM923" s="3"/>
      <c r="QKN923" s="3"/>
      <c r="QKO923" s="3"/>
      <c r="QKP923" s="3"/>
      <c r="QKQ923" s="3"/>
      <c r="QKR923" s="3"/>
      <c r="QKS923" s="3"/>
      <c r="QKT923" s="3"/>
      <c r="QKU923" s="3"/>
      <c r="QKV923" s="3"/>
      <c r="QKW923" s="3"/>
      <c r="QKX923" s="3"/>
      <c r="QKY923" s="3"/>
      <c r="QKZ923" s="3"/>
      <c r="QLA923" s="3"/>
      <c r="QLB923" s="3"/>
      <c r="QLC923" s="3"/>
      <c r="QLD923" s="3"/>
      <c r="QLE923" s="3"/>
      <c r="QLF923" s="3"/>
      <c r="QLG923" s="3"/>
      <c r="QLH923" s="3"/>
      <c r="QLI923" s="3"/>
      <c r="QLJ923" s="3"/>
      <c r="QLK923" s="3"/>
      <c r="QLL923" s="3"/>
      <c r="QLM923" s="3"/>
      <c r="QLN923" s="3"/>
      <c r="QLO923" s="3"/>
      <c r="QLP923" s="3"/>
      <c r="QLQ923" s="3"/>
      <c r="QLR923" s="3"/>
      <c r="QLS923" s="3"/>
      <c r="QLT923" s="3"/>
      <c r="QLU923" s="3"/>
      <c r="QLV923" s="3"/>
      <c r="QLW923" s="3"/>
      <c r="QLX923" s="3"/>
      <c r="QLY923" s="3"/>
      <c r="QLZ923" s="3"/>
      <c r="QMA923" s="3"/>
      <c r="QMB923" s="3"/>
      <c r="QMC923" s="3"/>
      <c r="QMD923" s="3"/>
      <c r="QME923" s="3"/>
      <c r="QMF923" s="3"/>
      <c r="QMG923" s="3"/>
      <c r="QMH923" s="3"/>
      <c r="QMI923" s="3"/>
      <c r="QMJ923" s="3"/>
      <c r="QMK923" s="3"/>
      <c r="QML923" s="3"/>
      <c r="QMM923" s="3"/>
      <c r="QMN923" s="3"/>
      <c r="QMO923" s="3"/>
      <c r="QMP923" s="3"/>
      <c r="QMQ923" s="3"/>
      <c r="QMR923" s="3"/>
      <c r="QMS923" s="3"/>
      <c r="QMT923" s="3"/>
      <c r="QMU923" s="3"/>
      <c r="QMV923" s="3"/>
      <c r="QMW923" s="3"/>
      <c r="QMX923" s="3"/>
      <c r="QMY923" s="3"/>
      <c r="QMZ923" s="3"/>
      <c r="QNA923" s="3"/>
      <c r="QNB923" s="3"/>
      <c r="QNC923" s="3"/>
      <c r="QND923" s="3"/>
      <c r="QNE923" s="3"/>
      <c r="QNF923" s="3"/>
      <c r="QNG923" s="3"/>
      <c r="QNH923" s="3"/>
      <c r="QNI923" s="3"/>
      <c r="QNJ923" s="3"/>
      <c r="QNK923" s="3"/>
      <c r="QNL923" s="3"/>
      <c r="QNM923" s="3"/>
      <c r="QNN923" s="3"/>
      <c r="QNO923" s="3"/>
      <c r="QNP923" s="3"/>
      <c r="QNQ923" s="3"/>
      <c r="QNR923" s="3"/>
      <c r="QNS923" s="3"/>
      <c r="QNT923" s="3"/>
      <c r="QNU923" s="3"/>
      <c r="QNV923" s="3"/>
      <c r="QNW923" s="3"/>
      <c r="QNX923" s="3"/>
      <c r="QNY923" s="3"/>
      <c r="QNZ923" s="3"/>
      <c r="QOA923" s="3"/>
      <c r="QOB923" s="3"/>
      <c r="QOC923" s="3"/>
      <c r="QOD923" s="3"/>
      <c r="QOE923" s="3"/>
      <c r="QOF923" s="3"/>
      <c r="QOG923" s="3"/>
      <c r="QOH923" s="3"/>
      <c r="QOI923" s="3"/>
      <c r="QOJ923" s="3"/>
      <c r="QOK923" s="3"/>
      <c r="QOL923" s="3"/>
      <c r="QOM923" s="3"/>
      <c r="QON923" s="3"/>
      <c r="QOO923" s="3"/>
      <c r="QOP923" s="3"/>
      <c r="QOQ923" s="3"/>
      <c r="QOR923" s="3"/>
      <c r="QOS923" s="3"/>
      <c r="QOT923" s="3"/>
      <c r="QOU923" s="3"/>
      <c r="QOV923" s="3"/>
      <c r="QOW923" s="3"/>
      <c r="QOX923" s="3"/>
      <c r="QOY923" s="3"/>
      <c r="QOZ923" s="3"/>
      <c r="QPA923" s="3"/>
      <c r="QPB923" s="3"/>
      <c r="QPC923" s="3"/>
      <c r="QPD923" s="3"/>
      <c r="QPE923" s="3"/>
      <c r="QPF923" s="3"/>
      <c r="QPG923" s="3"/>
      <c r="QPH923" s="3"/>
      <c r="QPI923" s="3"/>
      <c r="QPJ923" s="3"/>
      <c r="QPK923" s="3"/>
      <c r="QPL923" s="3"/>
      <c r="QPM923" s="3"/>
      <c r="QPN923" s="3"/>
      <c r="QPO923" s="3"/>
      <c r="QPP923" s="3"/>
      <c r="QPQ923" s="3"/>
      <c r="QPR923" s="3"/>
      <c r="QPS923" s="3"/>
      <c r="QPT923" s="3"/>
      <c r="QPU923" s="3"/>
      <c r="QPV923" s="3"/>
      <c r="QPW923" s="3"/>
      <c r="QPX923" s="3"/>
      <c r="QPY923" s="3"/>
      <c r="QPZ923" s="3"/>
      <c r="QQA923" s="3"/>
      <c r="QQB923" s="3"/>
      <c r="QQC923" s="3"/>
      <c r="QQD923" s="3"/>
      <c r="QQE923" s="3"/>
      <c r="QQF923" s="3"/>
      <c r="QQG923" s="3"/>
      <c r="QQH923" s="3"/>
      <c r="QQI923" s="3"/>
      <c r="QQJ923" s="3"/>
      <c r="QQK923" s="3"/>
      <c r="QQL923" s="3"/>
      <c r="QQM923" s="3"/>
      <c r="QQN923" s="3"/>
      <c r="QQO923" s="3"/>
      <c r="QQP923" s="3"/>
      <c r="QQQ923" s="3"/>
      <c r="QQR923" s="3"/>
      <c r="QQS923" s="3"/>
      <c r="QQT923" s="3"/>
      <c r="QQU923" s="3"/>
      <c r="QQV923" s="3"/>
      <c r="QQW923" s="3"/>
      <c r="QQX923" s="3"/>
      <c r="QQY923" s="3"/>
      <c r="QQZ923" s="3"/>
      <c r="QRA923" s="3"/>
      <c r="QRB923" s="3"/>
      <c r="QRC923" s="3"/>
      <c r="QRD923" s="3"/>
      <c r="QRE923" s="3"/>
      <c r="QRF923" s="3"/>
      <c r="QRG923" s="3"/>
      <c r="QRH923" s="3"/>
      <c r="QRI923" s="3"/>
      <c r="QRJ923" s="3"/>
      <c r="QRK923" s="3"/>
      <c r="QRL923" s="3"/>
      <c r="QRM923" s="3"/>
      <c r="QRN923" s="3"/>
      <c r="QRO923" s="3"/>
      <c r="QRP923" s="3"/>
      <c r="QRQ923" s="3"/>
      <c r="QRR923" s="3"/>
      <c r="QRS923" s="3"/>
      <c r="QRT923" s="3"/>
      <c r="QRU923" s="3"/>
      <c r="QRV923" s="3"/>
      <c r="QRW923" s="3"/>
      <c r="QRX923" s="3"/>
      <c r="QRY923" s="3"/>
      <c r="QRZ923" s="3"/>
      <c r="QSA923" s="3"/>
      <c r="QSB923" s="3"/>
      <c r="QSC923" s="3"/>
      <c r="QSD923" s="3"/>
      <c r="QSE923" s="3"/>
      <c r="QSF923" s="3"/>
      <c r="QSG923" s="3"/>
      <c r="QSH923" s="3"/>
      <c r="QSI923" s="3"/>
      <c r="QSJ923" s="3"/>
      <c r="QSK923" s="3"/>
      <c r="QSL923" s="3"/>
      <c r="QSM923" s="3"/>
      <c r="QSN923" s="3"/>
      <c r="QSO923" s="3"/>
      <c r="QSP923" s="3"/>
      <c r="QSQ923" s="3"/>
      <c r="QSR923" s="3"/>
      <c r="QSS923" s="3"/>
      <c r="QST923" s="3"/>
      <c r="QSU923" s="3"/>
      <c r="QSV923" s="3"/>
      <c r="QSW923" s="3"/>
      <c r="QSX923" s="3"/>
      <c r="QSY923" s="3"/>
      <c r="QSZ923" s="3"/>
      <c r="QTA923" s="3"/>
      <c r="QTB923" s="3"/>
      <c r="QTC923" s="3"/>
      <c r="QTD923" s="3"/>
      <c r="QTE923" s="3"/>
      <c r="QTF923" s="3"/>
      <c r="QTG923" s="3"/>
      <c r="QTH923" s="3"/>
      <c r="QTI923" s="3"/>
      <c r="QTJ923" s="3"/>
      <c r="QTK923" s="3"/>
      <c r="QTL923" s="3"/>
      <c r="QTM923" s="3"/>
      <c r="QTN923" s="3"/>
      <c r="QTO923" s="3"/>
      <c r="QTP923" s="3"/>
      <c r="QTQ923" s="3"/>
      <c r="QTR923" s="3"/>
      <c r="QTS923" s="3"/>
      <c r="QTT923" s="3"/>
      <c r="QTU923" s="3"/>
      <c r="QTV923" s="3"/>
      <c r="QTW923" s="3"/>
      <c r="QTX923" s="3"/>
      <c r="QTY923" s="3"/>
      <c r="QTZ923" s="3"/>
      <c r="QUA923" s="3"/>
      <c r="QUB923" s="3"/>
      <c r="QUC923" s="3"/>
      <c r="QUD923" s="3"/>
      <c r="QUE923" s="3"/>
      <c r="QUF923" s="3"/>
      <c r="QUG923" s="3"/>
      <c r="QUH923" s="3"/>
      <c r="QUI923" s="3"/>
      <c r="QUJ923" s="3"/>
      <c r="QUK923" s="3"/>
      <c r="QUL923" s="3"/>
      <c r="QUM923" s="3"/>
      <c r="QUN923" s="3"/>
      <c r="QUO923" s="3"/>
      <c r="QUP923" s="3"/>
      <c r="QUQ923" s="3"/>
      <c r="QUR923" s="3"/>
      <c r="QUS923" s="3"/>
      <c r="QUT923" s="3"/>
      <c r="QUU923" s="3"/>
      <c r="QUV923" s="3"/>
      <c r="QUW923" s="3"/>
      <c r="QUX923" s="3"/>
      <c r="QUY923" s="3"/>
      <c r="QUZ923" s="3"/>
      <c r="QVA923" s="3"/>
      <c r="QVB923" s="3"/>
      <c r="QVC923" s="3"/>
      <c r="QVD923" s="3"/>
      <c r="QVE923" s="3"/>
      <c r="QVF923" s="3"/>
      <c r="QVG923" s="3"/>
      <c r="QVH923" s="3"/>
      <c r="QVI923" s="3"/>
      <c r="QVJ923" s="3"/>
      <c r="QVK923" s="3"/>
      <c r="QVL923" s="3"/>
      <c r="QVM923" s="3"/>
      <c r="QVN923" s="3"/>
      <c r="QVO923" s="3"/>
      <c r="QVP923" s="3"/>
      <c r="QVQ923" s="3"/>
      <c r="QVR923" s="3"/>
      <c r="QVS923" s="3"/>
      <c r="QVT923" s="3"/>
      <c r="QVU923" s="3"/>
      <c r="QVV923" s="3"/>
      <c r="QVW923" s="3"/>
      <c r="QVX923" s="3"/>
      <c r="QVY923" s="3"/>
      <c r="QVZ923" s="3"/>
      <c r="QWA923" s="3"/>
      <c r="QWB923" s="3"/>
      <c r="QWC923" s="3"/>
      <c r="QWD923" s="3"/>
      <c r="QWE923" s="3"/>
      <c r="QWF923" s="3"/>
      <c r="QWG923" s="3"/>
      <c r="QWH923" s="3"/>
      <c r="QWI923" s="3"/>
      <c r="QWJ923" s="3"/>
      <c r="QWK923" s="3"/>
      <c r="QWL923" s="3"/>
      <c r="QWM923" s="3"/>
      <c r="QWN923" s="3"/>
      <c r="QWO923" s="3"/>
      <c r="QWP923" s="3"/>
      <c r="QWQ923" s="3"/>
      <c r="QWR923" s="3"/>
      <c r="QWS923" s="3"/>
      <c r="QWT923" s="3"/>
      <c r="QWU923" s="3"/>
      <c r="QWV923" s="3"/>
      <c r="QWW923" s="3"/>
      <c r="QWX923" s="3"/>
      <c r="QWY923" s="3"/>
      <c r="QWZ923" s="3"/>
      <c r="QXA923" s="3"/>
      <c r="QXB923" s="3"/>
      <c r="QXC923" s="3"/>
      <c r="QXD923" s="3"/>
      <c r="QXE923" s="3"/>
      <c r="QXF923" s="3"/>
      <c r="QXG923" s="3"/>
      <c r="QXH923" s="3"/>
      <c r="QXI923" s="3"/>
      <c r="QXJ923" s="3"/>
      <c r="QXK923" s="3"/>
      <c r="QXL923" s="3"/>
      <c r="QXM923" s="3"/>
      <c r="QXN923" s="3"/>
      <c r="QXO923" s="3"/>
      <c r="QXP923" s="3"/>
      <c r="QXQ923" s="3"/>
      <c r="QXR923" s="3"/>
      <c r="QXS923" s="3"/>
      <c r="QXT923" s="3"/>
      <c r="QXU923" s="3"/>
      <c r="QXV923" s="3"/>
      <c r="QXW923" s="3"/>
      <c r="QXX923" s="3"/>
      <c r="QXY923" s="3"/>
      <c r="QXZ923" s="3"/>
      <c r="QYA923" s="3"/>
      <c r="QYB923" s="3"/>
      <c r="QYC923" s="3"/>
      <c r="QYD923" s="3"/>
      <c r="QYE923" s="3"/>
      <c r="QYF923" s="3"/>
      <c r="QYG923" s="3"/>
      <c r="QYH923" s="3"/>
      <c r="QYI923" s="3"/>
      <c r="QYJ923" s="3"/>
      <c r="QYK923" s="3"/>
      <c r="QYL923" s="3"/>
      <c r="QYM923" s="3"/>
      <c r="QYN923" s="3"/>
      <c r="QYO923" s="3"/>
      <c r="QYP923" s="3"/>
      <c r="QYQ923" s="3"/>
      <c r="QYR923" s="3"/>
      <c r="QYS923" s="3"/>
      <c r="QYT923" s="3"/>
      <c r="QYU923" s="3"/>
      <c r="QYV923" s="3"/>
      <c r="QYW923" s="3"/>
      <c r="QYX923" s="3"/>
      <c r="QYY923" s="3"/>
      <c r="QYZ923" s="3"/>
      <c r="QZA923" s="3"/>
      <c r="QZB923" s="3"/>
      <c r="QZC923" s="3"/>
      <c r="QZD923" s="3"/>
      <c r="QZE923" s="3"/>
      <c r="QZF923" s="3"/>
      <c r="QZG923" s="3"/>
      <c r="QZH923" s="3"/>
      <c r="QZI923" s="3"/>
      <c r="QZJ923" s="3"/>
      <c r="QZK923" s="3"/>
      <c r="QZL923" s="3"/>
      <c r="QZM923" s="3"/>
      <c r="QZN923" s="3"/>
      <c r="QZO923" s="3"/>
      <c r="QZP923" s="3"/>
      <c r="QZQ923" s="3"/>
      <c r="QZR923" s="3"/>
      <c r="QZS923" s="3"/>
      <c r="QZT923" s="3"/>
      <c r="QZU923" s="3"/>
      <c r="QZV923" s="3"/>
      <c r="QZW923" s="3"/>
      <c r="QZX923" s="3"/>
      <c r="QZY923" s="3"/>
      <c r="QZZ923" s="3"/>
      <c r="RAA923" s="3"/>
      <c r="RAB923" s="3"/>
      <c r="RAC923" s="3"/>
      <c r="RAD923" s="3"/>
      <c r="RAE923" s="3"/>
      <c r="RAF923" s="3"/>
      <c r="RAG923" s="3"/>
      <c r="RAH923" s="3"/>
      <c r="RAI923" s="3"/>
      <c r="RAJ923" s="3"/>
      <c r="RAK923" s="3"/>
      <c r="RAL923" s="3"/>
      <c r="RAM923" s="3"/>
      <c r="RAN923" s="3"/>
      <c r="RAO923" s="3"/>
      <c r="RAP923" s="3"/>
      <c r="RAQ923" s="3"/>
      <c r="RAR923" s="3"/>
      <c r="RAS923" s="3"/>
      <c r="RAT923" s="3"/>
      <c r="RAU923" s="3"/>
      <c r="RAV923" s="3"/>
      <c r="RAW923" s="3"/>
      <c r="RAX923" s="3"/>
      <c r="RAY923" s="3"/>
      <c r="RAZ923" s="3"/>
      <c r="RBA923" s="3"/>
      <c r="RBB923" s="3"/>
      <c r="RBC923" s="3"/>
      <c r="RBD923" s="3"/>
      <c r="RBE923" s="3"/>
      <c r="RBF923" s="3"/>
      <c r="RBG923" s="3"/>
      <c r="RBH923" s="3"/>
      <c r="RBI923" s="3"/>
      <c r="RBJ923" s="3"/>
      <c r="RBK923" s="3"/>
      <c r="RBL923" s="3"/>
      <c r="RBM923" s="3"/>
      <c r="RBN923" s="3"/>
      <c r="RBO923" s="3"/>
      <c r="RBP923" s="3"/>
      <c r="RBQ923" s="3"/>
      <c r="RBR923" s="3"/>
      <c r="RBS923" s="3"/>
      <c r="RBT923" s="3"/>
      <c r="RBU923" s="3"/>
      <c r="RBV923" s="3"/>
      <c r="RBW923" s="3"/>
      <c r="RBX923" s="3"/>
      <c r="RBY923" s="3"/>
      <c r="RBZ923" s="3"/>
      <c r="RCA923" s="3"/>
      <c r="RCB923" s="3"/>
      <c r="RCC923" s="3"/>
      <c r="RCD923" s="3"/>
      <c r="RCE923" s="3"/>
      <c r="RCF923" s="3"/>
      <c r="RCG923" s="3"/>
      <c r="RCH923" s="3"/>
      <c r="RCI923" s="3"/>
      <c r="RCJ923" s="3"/>
      <c r="RCK923" s="3"/>
      <c r="RCL923" s="3"/>
      <c r="RCM923" s="3"/>
      <c r="RCN923" s="3"/>
      <c r="RCO923" s="3"/>
      <c r="RCP923" s="3"/>
      <c r="RCQ923" s="3"/>
      <c r="RCR923" s="3"/>
      <c r="RCS923" s="3"/>
      <c r="RCT923" s="3"/>
      <c r="RCU923" s="3"/>
      <c r="RCV923" s="3"/>
      <c r="RCW923" s="3"/>
      <c r="RCX923" s="3"/>
      <c r="RCY923" s="3"/>
      <c r="RCZ923" s="3"/>
      <c r="RDA923" s="3"/>
      <c r="RDB923" s="3"/>
      <c r="RDC923" s="3"/>
      <c r="RDD923" s="3"/>
      <c r="RDE923" s="3"/>
      <c r="RDF923" s="3"/>
      <c r="RDG923" s="3"/>
      <c r="RDH923" s="3"/>
      <c r="RDI923" s="3"/>
      <c r="RDJ923" s="3"/>
      <c r="RDK923" s="3"/>
      <c r="RDL923" s="3"/>
      <c r="RDM923" s="3"/>
      <c r="RDN923" s="3"/>
      <c r="RDO923" s="3"/>
      <c r="RDP923" s="3"/>
      <c r="RDQ923" s="3"/>
      <c r="RDR923" s="3"/>
      <c r="RDS923" s="3"/>
      <c r="RDT923" s="3"/>
      <c r="RDU923" s="3"/>
      <c r="RDV923" s="3"/>
      <c r="RDW923" s="3"/>
      <c r="RDX923" s="3"/>
      <c r="RDY923" s="3"/>
      <c r="RDZ923" s="3"/>
      <c r="REA923" s="3"/>
      <c r="REB923" s="3"/>
      <c r="REC923" s="3"/>
      <c r="RED923" s="3"/>
      <c r="REE923" s="3"/>
      <c r="REF923" s="3"/>
      <c r="REG923" s="3"/>
      <c r="REH923" s="3"/>
      <c r="REI923" s="3"/>
      <c r="REJ923" s="3"/>
      <c r="REK923" s="3"/>
      <c r="REL923" s="3"/>
      <c r="REM923" s="3"/>
      <c r="REN923" s="3"/>
      <c r="REO923" s="3"/>
      <c r="REP923" s="3"/>
      <c r="REQ923" s="3"/>
      <c r="RER923" s="3"/>
      <c r="RES923" s="3"/>
      <c r="RET923" s="3"/>
      <c r="REU923" s="3"/>
      <c r="REV923" s="3"/>
      <c r="REW923" s="3"/>
      <c r="REX923" s="3"/>
      <c r="REY923" s="3"/>
      <c r="REZ923" s="3"/>
      <c r="RFA923" s="3"/>
      <c r="RFB923" s="3"/>
      <c r="RFC923" s="3"/>
      <c r="RFD923" s="3"/>
      <c r="RFE923" s="3"/>
      <c r="RFF923" s="3"/>
      <c r="RFG923" s="3"/>
      <c r="RFH923" s="3"/>
      <c r="RFI923" s="3"/>
      <c r="RFJ923" s="3"/>
      <c r="RFK923" s="3"/>
      <c r="RFL923" s="3"/>
      <c r="RFM923" s="3"/>
      <c r="RFN923" s="3"/>
      <c r="RFO923" s="3"/>
      <c r="RFP923" s="3"/>
      <c r="RFQ923" s="3"/>
      <c r="RFR923" s="3"/>
      <c r="RFS923" s="3"/>
      <c r="RFT923" s="3"/>
      <c r="RFU923" s="3"/>
      <c r="RFV923" s="3"/>
      <c r="RFW923" s="3"/>
      <c r="RFX923" s="3"/>
      <c r="RFY923" s="3"/>
      <c r="RFZ923" s="3"/>
      <c r="RGA923" s="3"/>
      <c r="RGB923" s="3"/>
      <c r="RGC923" s="3"/>
      <c r="RGD923" s="3"/>
      <c r="RGE923" s="3"/>
      <c r="RGF923" s="3"/>
      <c r="RGG923" s="3"/>
      <c r="RGH923" s="3"/>
      <c r="RGI923" s="3"/>
      <c r="RGJ923" s="3"/>
      <c r="RGK923" s="3"/>
      <c r="RGL923" s="3"/>
      <c r="RGM923" s="3"/>
      <c r="RGN923" s="3"/>
      <c r="RGO923" s="3"/>
      <c r="RGP923" s="3"/>
      <c r="RGQ923" s="3"/>
      <c r="RGR923" s="3"/>
      <c r="RGS923" s="3"/>
      <c r="RGT923" s="3"/>
      <c r="RGU923" s="3"/>
      <c r="RGV923" s="3"/>
      <c r="RGW923" s="3"/>
      <c r="RGX923" s="3"/>
      <c r="RGY923" s="3"/>
      <c r="RGZ923" s="3"/>
      <c r="RHA923" s="3"/>
      <c r="RHB923" s="3"/>
      <c r="RHC923" s="3"/>
      <c r="RHD923" s="3"/>
      <c r="RHE923" s="3"/>
      <c r="RHF923" s="3"/>
      <c r="RHG923" s="3"/>
      <c r="RHH923" s="3"/>
      <c r="RHI923" s="3"/>
      <c r="RHJ923" s="3"/>
      <c r="RHK923" s="3"/>
      <c r="RHL923" s="3"/>
      <c r="RHM923" s="3"/>
      <c r="RHN923" s="3"/>
      <c r="RHO923" s="3"/>
      <c r="RHP923" s="3"/>
      <c r="RHQ923" s="3"/>
      <c r="RHR923" s="3"/>
      <c r="RHS923" s="3"/>
      <c r="RHT923" s="3"/>
      <c r="RHU923" s="3"/>
      <c r="RHV923" s="3"/>
      <c r="RHW923" s="3"/>
      <c r="RHX923" s="3"/>
      <c r="RHY923" s="3"/>
      <c r="RHZ923" s="3"/>
      <c r="RIA923" s="3"/>
      <c r="RIB923" s="3"/>
      <c r="RIC923" s="3"/>
      <c r="RID923" s="3"/>
      <c r="RIE923" s="3"/>
      <c r="RIF923" s="3"/>
      <c r="RIG923" s="3"/>
      <c r="RIH923" s="3"/>
      <c r="RII923" s="3"/>
      <c r="RIJ923" s="3"/>
      <c r="RIK923" s="3"/>
      <c r="RIL923" s="3"/>
      <c r="RIM923" s="3"/>
      <c r="RIN923" s="3"/>
      <c r="RIO923" s="3"/>
      <c r="RIP923" s="3"/>
      <c r="RIQ923" s="3"/>
      <c r="RIR923" s="3"/>
      <c r="RIS923" s="3"/>
      <c r="RIT923" s="3"/>
      <c r="RIU923" s="3"/>
      <c r="RIV923" s="3"/>
      <c r="RIW923" s="3"/>
      <c r="RIX923" s="3"/>
      <c r="RIY923" s="3"/>
      <c r="RIZ923" s="3"/>
      <c r="RJA923" s="3"/>
      <c r="RJB923" s="3"/>
      <c r="RJC923" s="3"/>
      <c r="RJD923" s="3"/>
      <c r="RJE923" s="3"/>
      <c r="RJF923" s="3"/>
      <c r="RJG923" s="3"/>
      <c r="RJH923" s="3"/>
      <c r="RJI923" s="3"/>
      <c r="RJJ923" s="3"/>
      <c r="RJK923" s="3"/>
      <c r="RJL923" s="3"/>
      <c r="RJM923" s="3"/>
      <c r="RJN923" s="3"/>
      <c r="RJO923" s="3"/>
      <c r="RJP923" s="3"/>
      <c r="RJQ923" s="3"/>
      <c r="RJR923" s="3"/>
      <c r="RJS923" s="3"/>
      <c r="RJT923" s="3"/>
      <c r="RJU923" s="3"/>
      <c r="RJV923" s="3"/>
      <c r="RJW923" s="3"/>
      <c r="RJX923" s="3"/>
      <c r="RJY923" s="3"/>
      <c r="RJZ923" s="3"/>
      <c r="RKA923" s="3"/>
      <c r="RKB923" s="3"/>
      <c r="RKC923" s="3"/>
      <c r="RKD923" s="3"/>
      <c r="RKE923" s="3"/>
      <c r="RKF923" s="3"/>
      <c r="RKG923" s="3"/>
      <c r="RKH923" s="3"/>
      <c r="RKI923" s="3"/>
      <c r="RKJ923" s="3"/>
      <c r="RKK923" s="3"/>
      <c r="RKL923" s="3"/>
      <c r="RKM923" s="3"/>
      <c r="RKN923" s="3"/>
      <c r="RKO923" s="3"/>
      <c r="RKP923" s="3"/>
      <c r="RKQ923" s="3"/>
      <c r="RKR923" s="3"/>
      <c r="RKS923" s="3"/>
      <c r="RKT923" s="3"/>
      <c r="RKU923" s="3"/>
      <c r="RKV923" s="3"/>
      <c r="RKW923" s="3"/>
      <c r="RKX923" s="3"/>
      <c r="RKY923" s="3"/>
      <c r="RKZ923" s="3"/>
      <c r="RLA923" s="3"/>
      <c r="RLB923" s="3"/>
      <c r="RLC923" s="3"/>
      <c r="RLD923" s="3"/>
      <c r="RLE923" s="3"/>
      <c r="RLF923" s="3"/>
      <c r="RLG923" s="3"/>
      <c r="RLH923" s="3"/>
      <c r="RLI923" s="3"/>
      <c r="RLJ923" s="3"/>
      <c r="RLK923" s="3"/>
      <c r="RLL923" s="3"/>
      <c r="RLM923" s="3"/>
      <c r="RLN923" s="3"/>
      <c r="RLO923" s="3"/>
      <c r="RLP923" s="3"/>
      <c r="RLQ923" s="3"/>
      <c r="RLR923" s="3"/>
      <c r="RLS923" s="3"/>
      <c r="RLT923" s="3"/>
      <c r="RLU923" s="3"/>
      <c r="RLV923" s="3"/>
      <c r="RLW923" s="3"/>
      <c r="RLX923" s="3"/>
      <c r="RLY923" s="3"/>
      <c r="RLZ923" s="3"/>
      <c r="RMA923" s="3"/>
      <c r="RMB923" s="3"/>
      <c r="RMC923" s="3"/>
      <c r="RMD923" s="3"/>
      <c r="RME923" s="3"/>
      <c r="RMF923" s="3"/>
      <c r="RMG923" s="3"/>
      <c r="RMH923" s="3"/>
      <c r="RMI923" s="3"/>
      <c r="RMJ923" s="3"/>
      <c r="RMK923" s="3"/>
      <c r="RML923" s="3"/>
      <c r="RMM923" s="3"/>
      <c r="RMN923" s="3"/>
      <c r="RMO923" s="3"/>
      <c r="RMP923" s="3"/>
      <c r="RMQ923" s="3"/>
      <c r="RMR923" s="3"/>
      <c r="RMS923" s="3"/>
      <c r="RMT923" s="3"/>
      <c r="RMU923" s="3"/>
      <c r="RMV923" s="3"/>
      <c r="RMW923" s="3"/>
      <c r="RMX923" s="3"/>
      <c r="RMY923" s="3"/>
      <c r="RMZ923" s="3"/>
      <c r="RNA923" s="3"/>
      <c r="RNB923" s="3"/>
      <c r="RNC923" s="3"/>
      <c r="RND923" s="3"/>
      <c r="RNE923" s="3"/>
      <c r="RNF923" s="3"/>
      <c r="RNG923" s="3"/>
      <c r="RNH923" s="3"/>
      <c r="RNI923" s="3"/>
      <c r="RNJ923" s="3"/>
      <c r="RNK923" s="3"/>
      <c r="RNL923" s="3"/>
      <c r="RNM923" s="3"/>
      <c r="RNN923" s="3"/>
      <c r="RNO923" s="3"/>
      <c r="RNP923" s="3"/>
      <c r="RNQ923" s="3"/>
      <c r="RNR923" s="3"/>
      <c r="RNS923" s="3"/>
      <c r="RNT923" s="3"/>
      <c r="RNU923" s="3"/>
      <c r="RNV923" s="3"/>
      <c r="RNW923" s="3"/>
      <c r="RNX923" s="3"/>
      <c r="RNY923" s="3"/>
      <c r="RNZ923" s="3"/>
      <c r="ROA923" s="3"/>
      <c r="ROB923" s="3"/>
      <c r="ROC923" s="3"/>
      <c r="ROD923" s="3"/>
      <c r="ROE923" s="3"/>
      <c r="ROF923" s="3"/>
      <c r="ROG923" s="3"/>
      <c r="ROH923" s="3"/>
      <c r="ROI923" s="3"/>
      <c r="ROJ923" s="3"/>
      <c r="ROK923" s="3"/>
      <c r="ROL923" s="3"/>
      <c r="ROM923" s="3"/>
      <c r="RON923" s="3"/>
      <c r="ROO923" s="3"/>
      <c r="ROP923" s="3"/>
      <c r="ROQ923" s="3"/>
      <c r="ROR923" s="3"/>
      <c r="ROS923" s="3"/>
      <c r="ROT923" s="3"/>
      <c r="ROU923" s="3"/>
      <c r="ROV923" s="3"/>
      <c r="ROW923" s="3"/>
      <c r="ROX923" s="3"/>
      <c r="ROY923" s="3"/>
      <c r="ROZ923" s="3"/>
      <c r="RPA923" s="3"/>
      <c r="RPB923" s="3"/>
      <c r="RPC923" s="3"/>
      <c r="RPD923" s="3"/>
      <c r="RPE923" s="3"/>
      <c r="RPF923" s="3"/>
      <c r="RPG923" s="3"/>
      <c r="RPH923" s="3"/>
      <c r="RPI923" s="3"/>
      <c r="RPJ923" s="3"/>
      <c r="RPK923" s="3"/>
      <c r="RPL923" s="3"/>
      <c r="RPM923" s="3"/>
      <c r="RPN923" s="3"/>
      <c r="RPO923" s="3"/>
      <c r="RPP923" s="3"/>
      <c r="RPQ923" s="3"/>
      <c r="RPR923" s="3"/>
      <c r="RPS923" s="3"/>
      <c r="RPT923" s="3"/>
      <c r="RPU923" s="3"/>
      <c r="RPV923" s="3"/>
      <c r="RPW923" s="3"/>
      <c r="RPX923" s="3"/>
      <c r="RPY923" s="3"/>
      <c r="RPZ923" s="3"/>
      <c r="RQA923" s="3"/>
      <c r="RQB923" s="3"/>
      <c r="RQC923" s="3"/>
      <c r="RQD923" s="3"/>
      <c r="RQE923" s="3"/>
      <c r="RQF923" s="3"/>
      <c r="RQG923" s="3"/>
      <c r="RQH923" s="3"/>
      <c r="RQI923" s="3"/>
      <c r="RQJ923" s="3"/>
      <c r="RQK923" s="3"/>
      <c r="RQL923" s="3"/>
      <c r="RQM923" s="3"/>
      <c r="RQN923" s="3"/>
      <c r="RQO923" s="3"/>
      <c r="RQP923" s="3"/>
      <c r="RQQ923" s="3"/>
      <c r="RQR923" s="3"/>
      <c r="RQS923" s="3"/>
      <c r="RQT923" s="3"/>
      <c r="RQU923" s="3"/>
      <c r="RQV923" s="3"/>
      <c r="RQW923" s="3"/>
      <c r="RQX923" s="3"/>
      <c r="RQY923" s="3"/>
      <c r="RQZ923" s="3"/>
      <c r="RRA923" s="3"/>
      <c r="RRB923" s="3"/>
      <c r="RRC923" s="3"/>
      <c r="RRD923" s="3"/>
      <c r="RRE923" s="3"/>
      <c r="RRF923" s="3"/>
      <c r="RRG923" s="3"/>
      <c r="RRH923" s="3"/>
      <c r="RRI923" s="3"/>
      <c r="RRJ923" s="3"/>
      <c r="RRK923" s="3"/>
      <c r="RRL923" s="3"/>
      <c r="RRM923" s="3"/>
      <c r="RRN923" s="3"/>
      <c r="RRO923" s="3"/>
      <c r="RRP923" s="3"/>
      <c r="RRQ923" s="3"/>
      <c r="RRR923" s="3"/>
      <c r="RRS923" s="3"/>
      <c r="RRT923" s="3"/>
      <c r="RRU923" s="3"/>
      <c r="RRV923" s="3"/>
      <c r="RRW923" s="3"/>
      <c r="RRX923" s="3"/>
      <c r="RRY923" s="3"/>
      <c r="RRZ923" s="3"/>
      <c r="RSA923" s="3"/>
      <c r="RSB923" s="3"/>
      <c r="RSC923" s="3"/>
      <c r="RSD923" s="3"/>
      <c r="RSE923" s="3"/>
      <c r="RSF923" s="3"/>
      <c r="RSG923" s="3"/>
      <c r="RSH923" s="3"/>
      <c r="RSI923" s="3"/>
      <c r="RSJ923" s="3"/>
      <c r="RSK923" s="3"/>
      <c r="RSL923" s="3"/>
      <c r="RSM923" s="3"/>
      <c r="RSN923" s="3"/>
      <c r="RSO923" s="3"/>
      <c r="RSP923" s="3"/>
      <c r="RSQ923" s="3"/>
      <c r="RSR923" s="3"/>
      <c r="RSS923" s="3"/>
      <c r="RST923" s="3"/>
      <c r="RSU923" s="3"/>
      <c r="RSV923" s="3"/>
      <c r="RSW923" s="3"/>
      <c r="RSX923" s="3"/>
      <c r="RSY923" s="3"/>
      <c r="RSZ923" s="3"/>
      <c r="RTA923" s="3"/>
      <c r="RTB923" s="3"/>
      <c r="RTC923" s="3"/>
      <c r="RTD923" s="3"/>
      <c r="RTE923" s="3"/>
      <c r="RTF923" s="3"/>
      <c r="RTG923" s="3"/>
      <c r="RTH923" s="3"/>
      <c r="RTI923" s="3"/>
      <c r="RTJ923" s="3"/>
      <c r="RTK923" s="3"/>
      <c r="RTL923" s="3"/>
      <c r="RTM923" s="3"/>
      <c r="RTN923" s="3"/>
      <c r="RTO923" s="3"/>
      <c r="RTP923" s="3"/>
      <c r="RTQ923" s="3"/>
      <c r="RTR923" s="3"/>
      <c r="RTS923" s="3"/>
      <c r="RTT923" s="3"/>
      <c r="RTU923" s="3"/>
      <c r="RTV923" s="3"/>
      <c r="RTW923" s="3"/>
      <c r="RTX923" s="3"/>
      <c r="RTY923" s="3"/>
      <c r="RTZ923" s="3"/>
      <c r="RUA923" s="3"/>
      <c r="RUB923" s="3"/>
      <c r="RUC923" s="3"/>
      <c r="RUD923" s="3"/>
      <c r="RUE923" s="3"/>
      <c r="RUF923" s="3"/>
      <c r="RUG923" s="3"/>
      <c r="RUH923" s="3"/>
      <c r="RUI923" s="3"/>
      <c r="RUJ923" s="3"/>
      <c r="RUK923" s="3"/>
      <c r="RUL923" s="3"/>
      <c r="RUM923" s="3"/>
      <c r="RUN923" s="3"/>
      <c r="RUO923" s="3"/>
      <c r="RUP923" s="3"/>
      <c r="RUQ923" s="3"/>
      <c r="RUR923" s="3"/>
      <c r="RUS923" s="3"/>
      <c r="RUT923" s="3"/>
      <c r="RUU923" s="3"/>
      <c r="RUV923" s="3"/>
      <c r="RUW923" s="3"/>
      <c r="RUX923" s="3"/>
      <c r="RUY923" s="3"/>
      <c r="RUZ923" s="3"/>
      <c r="RVA923" s="3"/>
      <c r="RVB923" s="3"/>
      <c r="RVC923" s="3"/>
      <c r="RVD923" s="3"/>
      <c r="RVE923" s="3"/>
      <c r="RVF923" s="3"/>
      <c r="RVG923" s="3"/>
      <c r="RVH923" s="3"/>
      <c r="RVI923" s="3"/>
      <c r="RVJ923" s="3"/>
      <c r="RVK923" s="3"/>
      <c r="RVL923" s="3"/>
      <c r="RVM923" s="3"/>
      <c r="RVN923" s="3"/>
      <c r="RVO923" s="3"/>
      <c r="RVP923" s="3"/>
      <c r="RVQ923" s="3"/>
      <c r="RVR923" s="3"/>
      <c r="RVS923" s="3"/>
      <c r="RVT923" s="3"/>
      <c r="RVU923" s="3"/>
      <c r="RVV923" s="3"/>
      <c r="RVW923" s="3"/>
      <c r="RVX923" s="3"/>
      <c r="RVY923" s="3"/>
      <c r="RVZ923" s="3"/>
      <c r="RWA923" s="3"/>
      <c r="RWB923" s="3"/>
      <c r="RWC923" s="3"/>
      <c r="RWD923" s="3"/>
      <c r="RWE923" s="3"/>
      <c r="RWF923" s="3"/>
      <c r="RWG923" s="3"/>
      <c r="RWH923" s="3"/>
      <c r="RWI923" s="3"/>
      <c r="RWJ923" s="3"/>
      <c r="RWK923" s="3"/>
      <c r="RWL923" s="3"/>
      <c r="RWM923" s="3"/>
      <c r="RWN923" s="3"/>
      <c r="RWO923" s="3"/>
      <c r="RWP923" s="3"/>
      <c r="RWQ923" s="3"/>
      <c r="RWR923" s="3"/>
      <c r="RWS923" s="3"/>
      <c r="RWT923" s="3"/>
      <c r="RWU923" s="3"/>
      <c r="RWV923" s="3"/>
      <c r="RWW923" s="3"/>
      <c r="RWX923" s="3"/>
      <c r="RWY923" s="3"/>
      <c r="RWZ923" s="3"/>
      <c r="RXA923" s="3"/>
      <c r="RXB923" s="3"/>
      <c r="RXC923" s="3"/>
      <c r="RXD923" s="3"/>
      <c r="RXE923" s="3"/>
      <c r="RXF923" s="3"/>
      <c r="RXG923" s="3"/>
      <c r="RXH923" s="3"/>
      <c r="RXI923" s="3"/>
      <c r="RXJ923" s="3"/>
      <c r="RXK923" s="3"/>
      <c r="RXL923" s="3"/>
      <c r="RXM923" s="3"/>
      <c r="RXN923" s="3"/>
      <c r="RXO923" s="3"/>
      <c r="RXP923" s="3"/>
      <c r="RXQ923" s="3"/>
      <c r="RXR923" s="3"/>
      <c r="RXS923" s="3"/>
      <c r="RXT923" s="3"/>
      <c r="RXU923" s="3"/>
      <c r="RXV923" s="3"/>
      <c r="RXW923" s="3"/>
      <c r="RXX923" s="3"/>
      <c r="RXY923" s="3"/>
      <c r="RXZ923" s="3"/>
      <c r="RYA923" s="3"/>
      <c r="RYB923" s="3"/>
      <c r="RYC923" s="3"/>
      <c r="RYD923" s="3"/>
      <c r="RYE923" s="3"/>
      <c r="RYF923" s="3"/>
      <c r="RYG923" s="3"/>
      <c r="RYH923" s="3"/>
      <c r="RYI923" s="3"/>
      <c r="RYJ923" s="3"/>
      <c r="RYK923" s="3"/>
      <c r="RYL923" s="3"/>
      <c r="RYM923" s="3"/>
      <c r="RYN923" s="3"/>
      <c r="RYO923" s="3"/>
      <c r="RYP923" s="3"/>
      <c r="RYQ923" s="3"/>
      <c r="RYR923" s="3"/>
      <c r="RYS923" s="3"/>
      <c r="RYT923" s="3"/>
      <c r="RYU923" s="3"/>
      <c r="RYV923" s="3"/>
      <c r="RYW923" s="3"/>
      <c r="RYX923" s="3"/>
      <c r="RYY923" s="3"/>
      <c r="RYZ923" s="3"/>
      <c r="RZA923" s="3"/>
      <c r="RZB923" s="3"/>
      <c r="RZC923" s="3"/>
      <c r="RZD923" s="3"/>
      <c r="RZE923" s="3"/>
      <c r="RZF923" s="3"/>
      <c r="RZG923" s="3"/>
      <c r="RZH923" s="3"/>
      <c r="RZI923" s="3"/>
      <c r="RZJ923" s="3"/>
      <c r="RZK923" s="3"/>
      <c r="RZL923" s="3"/>
      <c r="RZM923" s="3"/>
      <c r="RZN923" s="3"/>
      <c r="RZO923" s="3"/>
      <c r="RZP923" s="3"/>
      <c r="RZQ923" s="3"/>
      <c r="RZR923" s="3"/>
      <c r="RZS923" s="3"/>
      <c r="RZT923" s="3"/>
      <c r="RZU923" s="3"/>
      <c r="RZV923" s="3"/>
      <c r="RZW923" s="3"/>
      <c r="RZX923" s="3"/>
      <c r="RZY923" s="3"/>
      <c r="RZZ923" s="3"/>
      <c r="SAA923" s="3"/>
      <c r="SAB923" s="3"/>
      <c r="SAC923" s="3"/>
      <c r="SAD923" s="3"/>
      <c r="SAE923" s="3"/>
      <c r="SAF923" s="3"/>
      <c r="SAG923" s="3"/>
      <c r="SAH923" s="3"/>
      <c r="SAI923" s="3"/>
      <c r="SAJ923" s="3"/>
      <c r="SAK923" s="3"/>
      <c r="SAL923" s="3"/>
      <c r="SAM923" s="3"/>
      <c r="SAN923" s="3"/>
      <c r="SAO923" s="3"/>
      <c r="SAP923" s="3"/>
      <c r="SAQ923" s="3"/>
      <c r="SAR923" s="3"/>
      <c r="SAS923" s="3"/>
      <c r="SAT923" s="3"/>
      <c r="SAU923" s="3"/>
      <c r="SAV923" s="3"/>
      <c r="SAW923" s="3"/>
      <c r="SAX923" s="3"/>
      <c r="SAY923" s="3"/>
      <c r="SAZ923" s="3"/>
      <c r="SBA923" s="3"/>
      <c r="SBB923" s="3"/>
      <c r="SBC923" s="3"/>
      <c r="SBD923" s="3"/>
      <c r="SBE923" s="3"/>
      <c r="SBF923" s="3"/>
      <c r="SBG923" s="3"/>
      <c r="SBH923" s="3"/>
      <c r="SBI923" s="3"/>
      <c r="SBJ923" s="3"/>
      <c r="SBK923" s="3"/>
      <c r="SBL923" s="3"/>
      <c r="SBM923" s="3"/>
      <c r="SBN923" s="3"/>
      <c r="SBO923" s="3"/>
      <c r="SBP923" s="3"/>
      <c r="SBQ923" s="3"/>
      <c r="SBR923" s="3"/>
      <c r="SBS923" s="3"/>
      <c r="SBT923" s="3"/>
      <c r="SBU923" s="3"/>
      <c r="SBV923" s="3"/>
      <c r="SBW923" s="3"/>
      <c r="SBX923" s="3"/>
      <c r="SBY923" s="3"/>
      <c r="SBZ923" s="3"/>
      <c r="SCA923" s="3"/>
      <c r="SCB923" s="3"/>
      <c r="SCC923" s="3"/>
      <c r="SCD923" s="3"/>
      <c r="SCE923" s="3"/>
      <c r="SCF923" s="3"/>
      <c r="SCG923" s="3"/>
      <c r="SCH923" s="3"/>
      <c r="SCI923" s="3"/>
      <c r="SCJ923" s="3"/>
      <c r="SCK923" s="3"/>
      <c r="SCL923" s="3"/>
      <c r="SCM923" s="3"/>
      <c r="SCN923" s="3"/>
      <c r="SCO923" s="3"/>
      <c r="SCP923" s="3"/>
      <c r="SCQ923" s="3"/>
      <c r="SCR923" s="3"/>
      <c r="SCS923" s="3"/>
      <c r="SCT923" s="3"/>
      <c r="SCU923" s="3"/>
      <c r="SCV923" s="3"/>
      <c r="SCW923" s="3"/>
      <c r="SCX923" s="3"/>
      <c r="SCY923" s="3"/>
      <c r="SCZ923" s="3"/>
      <c r="SDA923" s="3"/>
      <c r="SDB923" s="3"/>
      <c r="SDC923" s="3"/>
      <c r="SDD923" s="3"/>
      <c r="SDE923" s="3"/>
      <c r="SDF923" s="3"/>
      <c r="SDG923" s="3"/>
      <c r="SDH923" s="3"/>
      <c r="SDI923" s="3"/>
      <c r="SDJ923" s="3"/>
      <c r="SDK923" s="3"/>
      <c r="SDL923" s="3"/>
      <c r="SDM923" s="3"/>
      <c r="SDN923" s="3"/>
      <c r="SDO923" s="3"/>
      <c r="SDP923" s="3"/>
      <c r="SDQ923" s="3"/>
      <c r="SDR923" s="3"/>
      <c r="SDS923" s="3"/>
      <c r="SDT923" s="3"/>
      <c r="SDU923" s="3"/>
      <c r="SDV923" s="3"/>
      <c r="SDW923" s="3"/>
      <c r="SDX923" s="3"/>
      <c r="SDY923" s="3"/>
      <c r="SDZ923" s="3"/>
      <c r="SEA923" s="3"/>
      <c r="SEB923" s="3"/>
      <c r="SEC923" s="3"/>
      <c r="SED923" s="3"/>
      <c r="SEE923" s="3"/>
      <c r="SEF923" s="3"/>
      <c r="SEG923" s="3"/>
      <c r="SEH923" s="3"/>
      <c r="SEI923" s="3"/>
      <c r="SEJ923" s="3"/>
      <c r="SEK923" s="3"/>
      <c r="SEL923" s="3"/>
      <c r="SEM923" s="3"/>
      <c r="SEN923" s="3"/>
      <c r="SEO923" s="3"/>
      <c r="SEP923" s="3"/>
      <c r="SEQ923" s="3"/>
      <c r="SER923" s="3"/>
      <c r="SES923" s="3"/>
      <c r="SET923" s="3"/>
      <c r="SEU923" s="3"/>
      <c r="SEV923" s="3"/>
      <c r="SEW923" s="3"/>
      <c r="SEX923" s="3"/>
      <c r="SEY923" s="3"/>
      <c r="SEZ923" s="3"/>
      <c r="SFA923" s="3"/>
      <c r="SFB923" s="3"/>
      <c r="SFC923" s="3"/>
      <c r="SFD923" s="3"/>
      <c r="SFE923" s="3"/>
      <c r="SFF923" s="3"/>
      <c r="SFG923" s="3"/>
      <c r="SFH923" s="3"/>
      <c r="SFI923" s="3"/>
      <c r="SFJ923" s="3"/>
      <c r="SFK923" s="3"/>
      <c r="SFL923" s="3"/>
      <c r="SFM923" s="3"/>
      <c r="SFN923" s="3"/>
      <c r="SFO923" s="3"/>
      <c r="SFP923" s="3"/>
      <c r="SFQ923" s="3"/>
      <c r="SFR923" s="3"/>
      <c r="SFS923" s="3"/>
      <c r="SFT923" s="3"/>
      <c r="SFU923" s="3"/>
      <c r="SFV923" s="3"/>
      <c r="SFW923" s="3"/>
      <c r="SFX923" s="3"/>
      <c r="SFY923" s="3"/>
      <c r="SFZ923" s="3"/>
      <c r="SGA923" s="3"/>
      <c r="SGB923" s="3"/>
      <c r="SGC923" s="3"/>
      <c r="SGD923" s="3"/>
      <c r="SGE923" s="3"/>
      <c r="SGF923" s="3"/>
      <c r="SGG923" s="3"/>
      <c r="SGH923" s="3"/>
      <c r="SGI923" s="3"/>
      <c r="SGJ923" s="3"/>
      <c r="SGK923" s="3"/>
      <c r="SGL923" s="3"/>
      <c r="SGM923" s="3"/>
      <c r="SGN923" s="3"/>
      <c r="SGO923" s="3"/>
      <c r="SGP923" s="3"/>
      <c r="SGQ923" s="3"/>
      <c r="SGR923" s="3"/>
      <c r="SGS923" s="3"/>
      <c r="SGT923" s="3"/>
      <c r="SGU923" s="3"/>
      <c r="SGV923" s="3"/>
      <c r="SGW923" s="3"/>
      <c r="SGX923" s="3"/>
      <c r="SGY923" s="3"/>
      <c r="SGZ923" s="3"/>
      <c r="SHA923" s="3"/>
      <c r="SHB923" s="3"/>
      <c r="SHC923" s="3"/>
      <c r="SHD923" s="3"/>
      <c r="SHE923" s="3"/>
      <c r="SHF923" s="3"/>
      <c r="SHG923" s="3"/>
      <c r="SHH923" s="3"/>
      <c r="SHI923" s="3"/>
      <c r="SHJ923" s="3"/>
      <c r="SHK923" s="3"/>
      <c r="SHL923" s="3"/>
      <c r="SHM923" s="3"/>
      <c r="SHN923" s="3"/>
      <c r="SHO923" s="3"/>
      <c r="SHP923" s="3"/>
      <c r="SHQ923" s="3"/>
      <c r="SHR923" s="3"/>
      <c r="SHS923" s="3"/>
      <c r="SHT923" s="3"/>
      <c r="SHU923" s="3"/>
      <c r="SHV923" s="3"/>
      <c r="SHW923" s="3"/>
      <c r="SHX923" s="3"/>
      <c r="SHY923" s="3"/>
      <c r="SHZ923" s="3"/>
      <c r="SIA923" s="3"/>
      <c r="SIB923" s="3"/>
      <c r="SIC923" s="3"/>
      <c r="SID923" s="3"/>
      <c r="SIE923" s="3"/>
      <c r="SIF923" s="3"/>
      <c r="SIG923" s="3"/>
      <c r="SIH923" s="3"/>
      <c r="SII923" s="3"/>
      <c r="SIJ923" s="3"/>
      <c r="SIK923" s="3"/>
      <c r="SIL923" s="3"/>
      <c r="SIM923" s="3"/>
      <c r="SIN923" s="3"/>
      <c r="SIO923" s="3"/>
      <c r="SIP923" s="3"/>
      <c r="SIQ923" s="3"/>
      <c r="SIR923" s="3"/>
      <c r="SIS923" s="3"/>
      <c r="SIT923" s="3"/>
      <c r="SIU923" s="3"/>
      <c r="SIV923" s="3"/>
      <c r="SIW923" s="3"/>
      <c r="SIX923" s="3"/>
      <c r="SIY923" s="3"/>
      <c r="SIZ923" s="3"/>
      <c r="SJA923" s="3"/>
      <c r="SJB923" s="3"/>
      <c r="SJC923" s="3"/>
      <c r="SJD923" s="3"/>
      <c r="SJE923" s="3"/>
      <c r="SJF923" s="3"/>
      <c r="SJG923" s="3"/>
      <c r="SJH923" s="3"/>
      <c r="SJI923" s="3"/>
      <c r="SJJ923" s="3"/>
      <c r="SJK923" s="3"/>
      <c r="SJL923" s="3"/>
      <c r="SJM923" s="3"/>
      <c r="SJN923" s="3"/>
      <c r="SJO923" s="3"/>
      <c r="SJP923" s="3"/>
      <c r="SJQ923" s="3"/>
      <c r="SJR923" s="3"/>
      <c r="SJS923" s="3"/>
      <c r="SJT923" s="3"/>
      <c r="SJU923" s="3"/>
      <c r="SJV923" s="3"/>
      <c r="SJW923" s="3"/>
      <c r="SJX923" s="3"/>
      <c r="SJY923" s="3"/>
      <c r="SJZ923" s="3"/>
      <c r="SKA923" s="3"/>
      <c r="SKB923" s="3"/>
      <c r="SKC923" s="3"/>
      <c r="SKD923" s="3"/>
      <c r="SKE923" s="3"/>
      <c r="SKF923" s="3"/>
      <c r="SKG923" s="3"/>
      <c r="SKH923" s="3"/>
      <c r="SKI923" s="3"/>
      <c r="SKJ923" s="3"/>
      <c r="SKK923" s="3"/>
      <c r="SKL923" s="3"/>
      <c r="SKM923" s="3"/>
      <c r="SKN923" s="3"/>
      <c r="SKO923" s="3"/>
      <c r="SKP923" s="3"/>
      <c r="SKQ923" s="3"/>
      <c r="SKR923" s="3"/>
      <c r="SKS923" s="3"/>
      <c r="SKT923" s="3"/>
      <c r="SKU923" s="3"/>
      <c r="SKV923" s="3"/>
      <c r="SKW923" s="3"/>
      <c r="SKX923" s="3"/>
      <c r="SKY923" s="3"/>
      <c r="SKZ923" s="3"/>
      <c r="SLA923" s="3"/>
      <c r="SLB923" s="3"/>
      <c r="SLC923" s="3"/>
      <c r="SLD923" s="3"/>
      <c r="SLE923" s="3"/>
      <c r="SLF923" s="3"/>
      <c r="SLG923" s="3"/>
      <c r="SLH923" s="3"/>
      <c r="SLI923" s="3"/>
      <c r="SLJ923" s="3"/>
      <c r="SLK923" s="3"/>
      <c r="SLL923" s="3"/>
      <c r="SLM923" s="3"/>
      <c r="SLN923" s="3"/>
      <c r="SLO923" s="3"/>
      <c r="SLP923" s="3"/>
      <c r="SLQ923" s="3"/>
      <c r="SLR923" s="3"/>
      <c r="SLS923" s="3"/>
      <c r="SLT923" s="3"/>
      <c r="SLU923" s="3"/>
      <c r="SLV923" s="3"/>
      <c r="SLW923" s="3"/>
      <c r="SLX923" s="3"/>
      <c r="SLY923" s="3"/>
      <c r="SLZ923" s="3"/>
      <c r="SMA923" s="3"/>
      <c r="SMB923" s="3"/>
      <c r="SMC923" s="3"/>
      <c r="SMD923" s="3"/>
      <c r="SME923" s="3"/>
      <c r="SMF923" s="3"/>
      <c r="SMG923" s="3"/>
      <c r="SMH923" s="3"/>
      <c r="SMI923" s="3"/>
      <c r="SMJ923" s="3"/>
      <c r="SMK923" s="3"/>
      <c r="SML923" s="3"/>
      <c r="SMM923" s="3"/>
      <c r="SMN923" s="3"/>
      <c r="SMO923" s="3"/>
      <c r="SMP923" s="3"/>
      <c r="SMQ923" s="3"/>
      <c r="SMR923" s="3"/>
      <c r="SMS923" s="3"/>
      <c r="SMT923" s="3"/>
      <c r="SMU923" s="3"/>
      <c r="SMV923" s="3"/>
      <c r="SMW923" s="3"/>
      <c r="SMX923" s="3"/>
      <c r="SMY923" s="3"/>
      <c r="SMZ923" s="3"/>
      <c r="SNA923" s="3"/>
      <c r="SNB923" s="3"/>
      <c r="SNC923" s="3"/>
      <c r="SND923" s="3"/>
      <c r="SNE923" s="3"/>
      <c r="SNF923" s="3"/>
      <c r="SNG923" s="3"/>
      <c r="SNH923" s="3"/>
      <c r="SNI923" s="3"/>
      <c r="SNJ923" s="3"/>
      <c r="SNK923" s="3"/>
      <c r="SNL923" s="3"/>
      <c r="SNM923" s="3"/>
      <c r="SNN923" s="3"/>
      <c r="SNO923" s="3"/>
      <c r="SNP923" s="3"/>
      <c r="SNQ923" s="3"/>
      <c r="SNR923" s="3"/>
      <c r="SNS923" s="3"/>
      <c r="SNT923" s="3"/>
      <c r="SNU923" s="3"/>
      <c r="SNV923" s="3"/>
      <c r="SNW923" s="3"/>
      <c r="SNX923" s="3"/>
      <c r="SNY923" s="3"/>
      <c r="SNZ923" s="3"/>
      <c r="SOA923" s="3"/>
      <c r="SOB923" s="3"/>
      <c r="SOC923" s="3"/>
      <c r="SOD923" s="3"/>
      <c r="SOE923" s="3"/>
      <c r="SOF923" s="3"/>
      <c r="SOG923" s="3"/>
      <c r="SOH923" s="3"/>
      <c r="SOI923" s="3"/>
      <c r="SOJ923" s="3"/>
      <c r="SOK923" s="3"/>
      <c r="SOL923" s="3"/>
      <c r="SOM923" s="3"/>
      <c r="SON923" s="3"/>
      <c r="SOO923" s="3"/>
      <c r="SOP923" s="3"/>
      <c r="SOQ923" s="3"/>
      <c r="SOR923" s="3"/>
      <c r="SOS923" s="3"/>
      <c r="SOT923" s="3"/>
      <c r="SOU923" s="3"/>
      <c r="SOV923" s="3"/>
      <c r="SOW923" s="3"/>
      <c r="SOX923" s="3"/>
      <c r="SOY923" s="3"/>
      <c r="SOZ923" s="3"/>
      <c r="SPA923" s="3"/>
      <c r="SPB923" s="3"/>
      <c r="SPC923" s="3"/>
      <c r="SPD923" s="3"/>
      <c r="SPE923" s="3"/>
      <c r="SPF923" s="3"/>
      <c r="SPG923" s="3"/>
      <c r="SPH923" s="3"/>
      <c r="SPI923" s="3"/>
      <c r="SPJ923" s="3"/>
      <c r="SPK923" s="3"/>
      <c r="SPL923" s="3"/>
      <c r="SPM923" s="3"/>
      <c r="SPN923" s="3"/>
      <c r="SPO923" s="3"/>
      <c r="SPP923" s="3"/>
      <c r="SPQ923" s="3"/>
      <c r="SPR923" s="3"/>
      <c r="SPS923" s="3"/>
      <c r="SPT923" s="3"/>
      <c r="SPU923" s="3"/>
      <c r="SPV923" s="3"/>
      <c r="SPW923" s="3"/>
      <c r="SPX923" s="3"/>
      <c r="SPY923" s="3"/>
      <c r="SPZ923" s="3"/>
      <c r="SQA923" s="3"/>
      <c r="SQB923" s="3"/>
      <c r="SQC923" s="3"/>
      <c r="SQD923" s="3"/>
      <c r="SQE923" s="3"/>
      <c r="SQF923" s="3"/>
      <c r="SQG923" s="3"/>
      <c r="SQH923" s="3"/>
      <c r="SQI923" s="3"/>
      <c r="SQJ923" s="3"/>
      <c r="SQK923" s="3"/>
      <c r="SQL923" s="3"/>
      <c r="SQM923" s="3"/>
      <c r="SQN923" s="3"/>
      <c r="SQO923" s="3"/>
      <c r="SQP923" s="3"/>
      <c r="SQQ923" s="3"/>
      <c r="SQR923" s="3"/>
      <c r="SQS923" s="3"/>
      <c r="SQT923" s="3"/>
      <c r="SQU923" s="3"/>
      <c r="SQV923" s="3"/>
      <c r="SQW923" s="3"/>
      <c r="SQX923" s="3"/>
      <c r="SQY923" s="3"/>
      <c r="SQZ923" s="3"/>
      <c r="SRA923" s="3"/>
      <c r="SRB923" s="3"/>
      <c r="SRC923" s="3"/>
      <c r="SRD923" s="3"/>
      <c r="SRE923" s="3"/>
      <c r="SRF923" s="3"/>
      <c r="SRG923" s="3"/>
      <c r="SRH923" s="3"/>
      <c r="SRI923" s="3"/>
      <c r="SRJ923" s="3"/>
      <c r="SRK923" s="3"/>
      <c r="SRL923" s="3"/>
      <c r="SRM923" s="3"/>
      <c r="SRN923" s="3"/>
      <c r="SRO923" s="3"/>
      <c r="SRP923" s="3"/>
      <c r="SRQ923" s="3"/>
      <c r="SRR923" s="3"/>
      <c r="SRS923" s="3"/>
      <c r="SRT923" s="3"/>
      <c r="SRU923" s="3"/>
      <c r="SRV923" s="3"/>
      <c r="SRW923" s="3"/>
      <c r="SRX923" s="3"/>
      <c r="SRY923" s="3"/>
      <c r="SRZ923" s="3"/>
      <c r="SSA923" s="3"/>
      <c r="SSB923" s="3"/>
      <c r="SSC923" s="3"/>
      <c r="SSD923" s="3"/>
      <c r="SSE923" s="3"/>
      <c r="SSF923" s="3"/>
      <c r="SSG923" s="3"/>
      <c r="SSH923" s="3"/>
      <c r="SSI923" s="3"/>
      <c r="SSJ923" s="3"/>
      <c r="SSK923" s="3"/>
      <c r="SSL923" s="3"/>
      <c r="SSM923" s="3"/>
      <c r="SSN923" s="3"/>
      <c r="SSO923" s="3"/>
      <c r="SSP923" s="3"/>
      <c r="SSQ923" s="3"/>
      <c r="SSR923" s="3"/>
      <c r="SSS923" s="3"/>
      <c r="SST923" s="3"/>
      <c r="SSU923" s="3"/>
      <c r="SSV923" s="3"/>
      <c r="SSW923" s="3"/>
      <c r="SSX923" s="3"/>
      <c r="SSY923" s="3"/>
      <c r="SSZ923" s="3"/>
      <c r="STA923" s="3"/>
      <c r="STB923" s="3"/>
      <c r="STC923" s="3"/>
      <c r="STD923" s="3"/>
      <c r="STE923" s="3"/>
      <c r="STF923" s="3"/>
      <c r="STG923" s="3"/>
      <c r="STH923" s="3"/>
      <c r="STI923" s="3"/>
      <c r="STJ923" s="3"/>
      <c r="STK923" s="3"/>
      <c r="STL923" s="3"/>
      <c r="STM923" s="3"/>
      <c r="STN923" s="3"/>
      <c r="STO923" s="3"/>
      <c r="STP923" s="3"/>
      <c r="STQ923" s="3"/>
      <c r="STR923" s="3"/>
      <c r="STS923" s="3"/>
      <c r="STT923" s="3"/>
      <c r="STU923" s="3"/>
      <c r="STV923" s="3"/>
      <c r="STW923" s="3"/>
      <c r="STX923" s="3"/>
      <c r="STY923" s="3"/>
      <c r="STZ923" s="3"/>
      <c r="SUA923" s="3"/>
      <c r="SUB923" s="3"/>
      <c r="SUC923" s="3"/>
      <c r="SUD923" s="3"/>
      <c r="SUE923" s="3"/>
      <c r="SUF923" s="3"/>
      <c r="SUG923" s="3"/>
      <c r="SUH923" s="3"/>
      <c r="SUI923" s="3"/>
      <c r="SUJ923" s="3"/>
      <c r="SUK923" s="3"/>
      <c r="SUL923" s="3"/>
      <c r="SUM923" s="3"/>
      <c r="SUN923" s="3"/>
      <c r="SUO923" s="3"/>
      <c r="SUP923" s="3"/>
      <c r="SUQ923" s="3"/>
      <c r="SUR923" s="3"/>
      <c r="SUS923" s="3"/>
      <c r="SUT923" s="3"/>
      <c r="SUU923" s="3"/>
      <c r="SUV923" s="3"/>
      <c r="SUW923" s="3"/>
      <c r="SUX923" s="3"/>
      <c r="SUY923" s="3"/>
      <c r="SUZ923" s="3"/>
      <c r="SVA923" s="3"/>
      <c r="SVB923" s="3"/>
      <c r="SVC923" s="3"/>
      <c r="SVD923" s="3"/>
      <c r="SVE923" s="3"/>
      <c r="SVF923" s="3"/>
      <c r="SVG923" s="3"/>
      <c r="SVH923" s="3"/>
      <c r="SVI923" s="3"/>
      <c r="SVJ923" s="3"/>
      <c r="SVK923" s="3"/>
      <c r="SVL923" s="3"/>
      <c r="SVM923" s="3"/>
      <c r="SVN923" s="3"/>
      <c r="SVO923" s="3"/>
      <c r="SVP923" s="3"/>
      <c r="SVQ923" s="3"/>
      <c r="SVR923" s="3"/>
      <c r="SVS923" s="3"/>
      <c r="SVT923" s="3"/>
      <c r="SVU923" s="3"/>
      <c r="SVV923" s="3"/>
      <c r="SVW923" s="3"/>
      <c r="SVX923" s="3"/>
      <c r="SVY923" s="3"/>
      <c r="SVZ923" s="3"/>
      <c r="SWA923" s="3"/>
      <c r="SWB923" s="3"/>
      <c r="SWC923" s="3"/>
      <c r="SWD923" s="3"/>
      <c r="SWE923" s="3"/>
      <c r="SWF923" s="3"/>
      <c r="SWG923" s="3"/>
      <c r="SWH923" s="3"/>
      <c r="SWI923" s="3"/>
      <c r="SWJ923" s="3"/>
      <c r="SWK923" s="3"/>
      <c r="SWL923" s="3"/>
      <c r="SWM923" s="3"/>
      <c r="SWN923" s="3"/>
      <c r="SWO923" s="3"/>
      <c r="SWP923" s="3"/>
      <c r="SWQ923" s="3"/>
      <c r="SWR923" s="3"/>
      <c r="SWS923" s="3"/>
      <c r="SWT923" s="3"/>
      <c r="SWU923" s="3"/>
      <c r="SWV923" s="3"/>
      <c r="SWW923" s="3"/>
      <c r="SWX923" s="3"/>
      <c r="SWY923" s="3"/>
      <c r="SWZ923" s="3"/>
      <c r="SXA923" s="3"/>
      <c r="SXB923" s="3"/>
      <c r="SXC923" s="3"/>
      <c r="SXD923" s="3"/>
      <c r="SXE923" s="3"/>
      <c r="SXF923" s="3"/>
      <c r="SXG923" s="3"/>
      <c r="SXH923" s="3"/>
      <c r="SXI923" s="3"/>
      <c r="SXJ923" s="3"/>
      <c r="SXK923" s="3"/>
      <c r="SXL923" s="3"/>
      <c r="SXM923" s="3"/>
      <c r="SXN923" s="3"/>
      <c r="SXO923" s="3"/>
      <c r="SXP923" s="3"/>
      <c r="SXQ923" s="3"/>
      <c r="SXR923" s="3"/>
      <c r="SXS923" s="3"/>
      <c r="SXT923" s="3"/>
      <c r="SXU923" s="3"/>
      <c r="SXV923" s="3"/>
      <c r="SXW923" s="3"/>
      <c r="SXX923" s="3"/>
      <c r="SXY923" s="3"/>
      <c r="SXZ923" s="3"/>
      <c r="SYA923" s="3"/>
      <c r="SYB923" s="3"/>
      <c r="SYC923" s="3"/>
      <c r="SYD923" s="3"/>
      <c r="SYE923" s="3"/>
      <c r="SYF923" s="3"/>
      <c r="SYG923" s="3"/>
      <c r="SYH923" s="3"/>
      <c r="SYI923" s="3"/>
      <c r="SYJ923" s="3"/>
      <c r="SYK923" s="3"/>
      <c r="SYL923" s="3"/>
      <c r="SYM923" s="3"/>
      <c r="SYN923" s="3"/>
      <c r="SYO923" s="3"/>
      <c r="SYP923" s="3"/>
      <c r="SYQ923" s="3"/>
      <c r="SYR923" s="3"/>
      <c r="SYS923" s="3"/>
      <c r="SYT923" s="3"/>
      <c r="SYU923" s="3"/>
      <c r="SYV923" s="3"/>
      <c r="SYW923" s="3"/>
      <c r="SYX923" s="3"/>
      <c r="SYY923" s="3"/>
      <c r="SYZ923" s="3"/>
      <c r="SZA923" s="3"/>
      <c r="SZB923" s="3"/>
      <c r="SZC923" s="3"/>
      <c r="SZD923" s="3"/>
      <c r="SZE923" s="3"/>
      <c r="SZF923" s="3"/>
      <c r="SZG923" s="3"/>
      <c r="SZH923" s="3"/>
      <c r="SZI923" s="3"/>
      <c r="SZJ923" s="3"/>
      <c r="SZK923" s="3"/>
      <c r="SZL923" s="3"/>
      <c r="SZM923" s="3"/>
      <c r="SZN923" s="3"/>
      <c r="SZO923" s="3"/>
      <c r="SZP923" s="3"/>
      <c r="SZQ923" s="3"/>
      <c r="SZR923" s="3"/>
      <c r="SZS923" s="3"/>
      <c r="SZT923" s="3"/>
      <c r="SZU923" s="3"/>
      <c r="SZV923" s="3"/>
      <c r="SZW923" s="3"/>
      <c r="SZX923" s="3"/>
      <c r="SZY923" s="3"/>
      <c r="SZZ923" s="3"/>
      <c r="TAA923" s="3"/>
      <c r="TAB923" s="3"/>
      <c r="TAC923" s="3"/>
      <c r="TAD923" s="3"/>
      <c r="TAE923" s="3"/>
      <c r="TAF923" s="3"/>
      <c r="TAG923" s="3"/>
      <c r="TAH923" s="3"/>
      <c r="TAI923" s="3"/>
      <c r="TAJ923" s="3"/>
      <c r="TAK923" s="3"/>
      <c r="TAL923" s="3"/>
      <c r="TAM923" s="3"/>
      <c r="TAN923" s="3"/>
      <c r="TAO923" s="3"/>
      <c r="TAP923" s="3"/>
      <c r="TAQ923" s="3"/>
      <c r="TAR923" s="3"/>
      <c r="TAS923" s="3"/>
      <c r="TAT923" s="3"/>
      <c r="TAU923" s="3"/>
      <c r="TAV923" s="3"/>
      <c r="TAW923" s="3"/>
      <c r="TAX923" s="3"/>
      <c r="TAY923" s="3"/>
      <c r="TAZ923" s="3"/>
      <c r="TBA923" s="3"/>
      <c r="TBB923" s="3"/>
      <c r="TBC923" s="3"/>
      <c r="TBD923" s="3"/>
      <c r="TBE923" s="3"/>
      <c r="TBF923" s="3"/>
      <c r="TBG923" s="3"/>
      <c r="TBH923" s="3"/>
      <c r="TBI923" s="3"/>
      <c r="TBJ923" s="3"/>
      <c r="TBK923" s="3"/>
      <c r="TBL923" s="3"/>
      <c r="TBM923" s="3"/>
      <c r="TBN923" s="3"/>
      <c r="TBO923" s="3"/>
      <c r="TBP923" s="3"/>
      <c r="TBQ923" s="3"/>
      <c r="TBR923" s="3"/>
      <c r="TBS923" s="3"/>
      <c r="TBT923" s="3"/>
      <c r="TBU923" s="3"/>
      <c r="TBV923" s="3"/>
      <c r="TBW923" s="3"/>
      <c r="TBX923" s="3"/>
      <c r="TBY923" s="3"/>
      <c r="TBZ923" s="3"/>
      <c r="TCA923" s="3"/>
      <c r="TCB923" s="3"/>
      <c r="TCC923" s="3"/>
      <c r="TCD923" s="3"/>
      <c r="TCE923" s="3"/>
      <c r="TCF923" s="3"/>
      <c r="TCG923" s="3"/>
      <c r="TCH923" s="3"/>
      <c r="TCI923" s="3"/>
      <c r="TCJ923" s="3"/>
      <c r="TCK923" s="3"/>
      <c r="TCL923" s="3"/>
      <c r="TCM923" s="3"/>
      <c r="TCN923" s="3"/>
      <c r="TCO923" s="3"/>
      <c r="TCP923" s="3"/>
      <c r="TCQ923" s="3"/>
      <c r="TCR923" s="3"/>
      <c r="TCS923" s="3"/>
      <c r="TCT923" s="3"/>
      <c r="TCU923" s="3"/>
      <c r="TCV923" s="3"/>
      <c r="TCW923" s="3"/>
      <c r="TCX923" s="3"/>
      <c r="TCY923" s="3"/>
      <c r="TCZ923" s="3"/>
      <c r="TDA923" s="3"/>
      <c r="TDB923" s="3"/>
      <c r="TDC923" s="3"/>
      <c r="TDD923" s="3"/>
      <c r="TDE923" s="3"/>
      <c r="TDF923" s="3"/>
      <c r="TDG923" s="3"/>
      <c r="TDH923" s="3"/>
      <c r="TDI923" s="3"/>
      <c r="TDJ923" s="3"/>
      <c r="TDK923" s="3"/>
      <c r="TDL923" s="3"/>
      <c r="TDM923" s="3"/>
      <c r="TDN923" s="3"/>
      <c r="TDO923" s="3"/>
      <c r="TDP923" s="3"/>
      <c r="TDQ923" s="3"/>
      <c r="TDR923" s="3"/>
      <c r="TDS923" s="3"/>
      <c r="TDT923" s="3"/>
      <c r="TDU923" s="3"/>
      <c r="TDV923" s="3"/>
      <c r="TDW923" s="3"/>
      <c r="TDX923" s="3"/>
      <c r="TDY923" s="3"/>
      <c r="TDZ923" s="3"/>
      <c r="TEA923" s="3"/>
      <c r="TEB923" s="3"/>
      <c r="TEC923" s="3"/>
      <c r="TED923" s="3"/>
      <c r="TEE923" s="3"/>
      <c r="TEF923" s="3"/>
      <c r="TEG923" s="3"/>
      <c r="TEH923" s="3"/>
      <c r="TEI923" s="3"/>
      <c r="TEJ923" s="3"/>
      <c r="TEK923" s="3"/>
      <c r="TEL923" s="3"/>
      <c r="TEM923" s="3"/>
      <c r="TEN923" s="3"/>
      <c r="TEO923" s="3"/>
      <c r="TEP923" s="3"/>
      <c r="TEQ923" s="3"/>
      <c r="TER923" s="3"/>
      <c r="TES923" s="3"/>
      <c r="TET923" s="3"/>
      <c r="TEU923" s="3"/>
      <c r="TEV923" s="3"/>
      <c r="TEW923" s="3"/>
      <c r="TEX923" s="3"/>
      <c r="TEY923" s="3"/>
      <c r="TEZ923" s="3"/>
      <c r="TFA923" s="3"/>
      <c r="TFB923" s="3"/>
      <c r="TFC923" s="3"/>
      <c r="TFD923" s="3"/>
      <c r="TFE923" s="3"/>
      <c r="TFF923" s="3"/>
      <c r="TFG923" s="3"/>
      <c r="TFH923" s="3"/>
      <c r="TFI923" s="3"/>
      <c r="TFJ923" s="3"/>
      <c r="TFK923" s="3"/>
      <c r="TFL923" s="3"/>
      <c r="TFM923" s="3"/>
      <c r="TFN923" s="3"/>
      <c r="TFO923" s="3"/>
      <c r="TFP923" s="3"/>
      <c r="TFQ923" s="3"/>
      <c r="TFR923" s="3"/>
      <c r="TFS923" s="3"/>
      <c r="TFT923" s="3"/>
      <c r="TFU923" s="3"/>
      <c r="TFV923" s="3"/>
      <c r="TFW923" s="3"/>
      <c r="TFX923" s="3"/>
      <c r="TFY923" s="3"/>
      <c r="TFZ923" s="3"/>
      <c r="TGA923" s="3"/>
      <c r="TGB923" s="3"/>
      <c r="TGC923" s="3"/>
      <c r="TGD923" s="3"/>
      <c r="TGE923" s="3"/>
      <c r="TGF923" s="3"/>
      <c r="TGG923" s="3"/>
      <c r="TGH923" s="3"/>
      <c r="TGI923" s="3"/>
      <c r="TGJ923" s="3"/>
      <c r="TGK923" s="3"/>
      <c r="TGL923" s="3"/>
      <c r="TGM923" s="3"/>
      <c r="TGN923" s="3"/>
      <c r="TGO923" s="3"/>
      <c r="TGP923" s="3"/>
      <c r="TGQ923" s="3"/>
      <c r="TGR923" s="3"/>
      <c r="TGS923" s="3"/>
      <c r="TGT923" s="3"/>
      <c r="TGU923" s="3"/>
      <c r="TGV923" s="3"/>
      <c r="TGW923" s="3"/>
      <c r="TGX923" s="3"/>
      <c r="TGY923" s="3"/>
      <c r="TGZ923" s="3"/>
      <c r="THA923" s="3"/>
      <c r="THB923" s="3"/>
      <c r="THC923" s="3"/>
      <c r="THD923" s="3"/>
      <c r="THE923" s="3"/>
      <c r="THF923" s="3"/>
      <c r="THG923" s="3"/>
      <c r="THH923" s="3"/>
      <c r="THI923" s="3"/>
      <c r="THJ923" s="3"/>
      <c r="THK923" s="3"/>
      <c r="THL923" s="3"/>
      <c r="THM923" s="3"/>
      <c r="THN923" s="3"/>
      <c r="THO923" s="3"/>
      <c r="THP923" s="3"/>
      <c r="THQ923" s="3"/>
      <c r="THR923" s="3"/>
      <c r="THS923" s="3"/>
      <c r="THT923" s="3"/>
      <c r="THU923" s="3"/>
      <c r="THV923" s="3"/>
      <c r="THW923" s="3"/>
      <c r="THX923" s="3"/>
      <c r="THY923" s="3"/>
      <c r="THZ923" s="3"/>
      <c r="TIA923" s="3"/>
      <c r="TIB923" s="3"/>
      <c r="TIC923" s="3"/>
      <c r="TID923" s="3"/>
      <c r="TIE923" s="3"/>
      <c r="TIF923" s="3"/>
      <c r="TIG923" s="3"/>
      <c r="TIH923" s="3"/>
      <c r="TII923" s="3"/>
      <c r="TIJ923" s="3"/>
      <c r="TIK923" s="3"/>
      <c r="TIL923" s="3"/>
      <c r="TIM923" s="3"/>
      <c r="TIN923" s="3"/>
      <c r="TIO923" s="3"/>
      <c r="TIP923" s="3"/>
      <c r="TIQ923" s="3"/>
      <c r="TIR923" s="3"/>
      <c r="TIS923" s="3"/>
      <c r="TIT923" s="3"/>
      <c r="TIU923" s="3"/>
      <c r="TIV923" s="3"/>
      <c r="TIW923" s="3"/>
      <c r="TIX923" s="3"/>
      <c r="TIY923" s="3"/>
      <c r="TIZ923" s="3"/>
      <c r="TJA923" s="3"/>
      <c r="TJB923" s="3"/>
      <c r="TJC923" s="3"/>
      <c r="TJD923" s="3"/>
      <c r="TJE923" s="3"/>
      <c r="TJF923" s="3"/>
      <c r="TJG923" s="3"/>
      <c r="TJH923" s="3"/>
      <c r="TJI923" s="3"/>
      <c r="TJJ923" s="3"/>
      <c r="TJK923" s="3"/>
      <c r="TJL923" s="3"/>
      <c r="TJM923" s="3"/>
      <c r="TJN923" s="3"/>
      <c r="TJO923" s="3"/>
      <c r="TJP923" s="3"/>
      <c r="TJQ923" s="3"/>
      <c r="TJR923" s="3"/>
      <c r="TJS923" s="3"/>
      <c r="TJT923" s="3"/>
      <c r="TJU923" s="3"/>
      <c r="TJV923" s="3"/>
      <c r="TJW923" s="3"/>
      <c r="TJX923" s="3"/>
      <c r="TJY923" s="3"/>
      <c r="TJZ923" s="3"/>
      <c r="TKA923" s="3"/>
      <c r="TKB923" s="3"/>
      <c r="TKC923" s="3"/>
      <c r="TKD923" s="3"/>
      <c r="TKE923" s="3"/>
      <c r="TKF923" s="3"/>
      <c r="TKG923" s="3"/>
      <c r="TKH923" s="3"/>
      <c r="TKI923" s="3"/>
      <c r="TKJ923" s="3"/>
      <c r="TKK923" s="3"/>
      <c r="TKL923" s="3"/>
      <c r="TKM923" s="3"/>
      <c r="TKN923" s="3"/>
      <c r="TKO923" s="3"/>
      <c r="TKP923" s="3"/>
      <c r="TKQ923" s="3"/>
      <c r="TKR923" s="3"/>
      <c r="TKS923" s="3"/>
      <c r="TKT923" s="3"/>
      <c r="TKU923" s="3"/>
      <c r="TKV923" s="3"/>
      <c r="TKW923" s="3"/>
      <c r="TKX923" s="3"/>
      <c r="TKY923" s="3"/>
      <c r="TKZ923" s="3"/>
      <c r="TLA923" s="3"/>
      <c r="TLB923" s="3"/>
      <c r="TLC923" s="3"/>
      <c r="TLD923" s="3"/>
      <c r="TLE923" s="3"/>
      <c r="TLF923" s="3"/>
      <c r="TLG923" s="3"/>
      <c r="TLH923" s="3"/>
      <c r="TLI923" s="3"/>
      <c r="TLJ923" s="3"/>
      <c r="TLK923" s="3"/>
      <c r="TLL923" s="3"/>
      <c r="TLM923" s="3"/>
      <c r="TLN923" s="3"/>
      <c r="TLO923" s="3"/>
      <c r="TLP923" s="3"/>
      <c r="TLQ923" s="3"/>
      <c r="TLR923" s="3"/>
      <c r="TLS923" s="3"/>
      <c r="TLT923" s="3"/>
      <c r="TLU923" s="3"/>
      <c r="TLV923" s="3"/>
      <c r="TLW923" s="3"/>
      <c r="TLX923" s="3"/>
      <c r="TLY923" s="3"/>
      <c r="TLZ923" s="3"/>
      <c r="TMA923" s="3"/>
      <c r="TMB923" s="3"/>
      <c r="TMC923" s="3"/>
      <c r="TMD923" s="3"/>
      <c r="TME923" s="3"/>
      <c r="TMF923" s="3"/>
      <c r="TMG923" s="3"/>
      <c r="TMH923" s="3"/>
      <c r="TMI923" s="3"/>
      <c r="TMJ923" s="3"/>
      <c r="TMK923" s="3"/>
      <c r="TML923" s="3"/>
      <c r="TMM923" s="3"/>
      <c r="TMN923" s="3"/>
      <c r="TMO923" s="3"/>
      <c r="TMP923" s="3"/>
      <c r="TMQ923" s="3"/>
      <c r="TMR923" s="3"/>
      <c r="TMS923" s="3"/>
      <c r="TMT923" s="3"/>
      <c r="TMU923" s="3"/>
      <c r="TMV923" s="3"/>
      <c r="TMW923" s="3"/>
      <c r="TMX923" s="3"/>
      <c r="TMY923" s="3"/>
      <c r="TMZ923" s="3"/>
      <c r="TNA923" s="3"/>
      <c r="TNB923" s="3"/>
      <c r="TNC923" s="3"/>
      <c r="TND923" s="3"/>
      <c r="TNE923" s="3"/>
      <c r="TNF923" s="3"/>
      <c r="TNG923" s="3"/>
      <c r="TNH923" s="3"/>
      <c r="TNI923" s="3"/>
      <c r="TNJ923" s="3"/>
      <c r="TNK923" s="3"/>
      <c r="TNL923" s="3"/>
      <c r="TNM923" s="3"/>
      <c r="TNN923" s="3"/>
      <c r="TNO923" s="3"/>
      <c r="TNP923" s="3"/>
      <c r="TNQ923" s="3"/>
      <c r="TNR923" s="3"/>
      <c r="TNS923" s="3"/>
      <c r="TNT923" s="3"/>
      <c r="TNU923" s="3"/>
      <c r="TNV923" s="3"/>
      <c r="TNW923" s="3"/>
      <c r="TNX923" s="3"/>
      <c r="TNY923" s="3"/>
      <c r="TNZ923" s="3"/>
      <c r="TOA923" s="3"/>
      <c r="TOB923" s="3"/>
      <c r="TOC923" s="3"/>
      <c r="TOD923" s="3"/>
      <c r="TOE923" s="3"/>
      <c r="TOF923" s="3"/>
      <c r="TOG923" s="3"/>
      <c r="TOH923" s="3"/>
      <c r="TOI923" s="3"/>
      <c r="TOJ923" s="3"/>
      <c r="TOK923" s="3"/>
      <c r="TOL923" s="3"/>
      <c r="TOM923" s="3"/>
      <c r="TON923" s="3"/>
      <c r="TOO923" s="3"/>
      <c r="TOP923" s="3"/>
      <c r="TOQ923" s="3"/>
      <c r="TOR923" s="3"/>
      <c r="TOS923" s="3"/>
      <c r="TOT923" s="3"/>
      <c r="TOU923" s="3"/>
      <c r="TOV923" s="3"/>
      <c r="TOW923" s="3"/>
      <c r="TOX923" s="3"/>
      <c r="TOY923" s="3"/>
      <c r="TOZ923" s="3"/>
      <c r="TPA923" s="3"/>
      <c r="TPB923" s="3"/>
      <c r="TPC923" s="3"/>
      <c r="TPD923" s="3"/>
      <c r="TPE923" s="3"/>
      <c r="TPF923" s="3"/>
      <c r="TPG923" s="3"/>
      <c r="TPH923" s="3"/>
      <c r="TPI923" s="3"/>
      <c r="TPJ923" s="3"/>
      <c r="TPK923" s="3"/>
      <c r="TPL923" s="3"/>
      <c r="TPM923" s="3"/>
      <c r="TPN923" s="3"/>
      <c r="TPO923" s="3"/>
      <c r="TPP923" s="3"/>
      <c r="TPQ923" s="3"/>
      <c r="TPR923" s="3"/>
      <c r="TPS923" s="3"/>
      <c r="TPT923" s="3"/>
      <c r="TPU923" s="3"/>
      <c r="TPV923" s="3"/>
      <c r="TPW923" s="3"/>
      <c r="TPX923" s="3"/>
      <c r="TPY923" s="3"/>
      <c r="TPZ923" s="3"/>
      <c r="TQA923" s="3"/>
      <c r="TQB923" s="3"/>
      <c r="TQC923" s="3"/>
      <c r="TQD923" s="3"/>
      <c r="TQE923" s="3"/>
      <c r="TQF923" s="3"/>
      <c r="TQG923" s="3"/>
      <c r="TQH923" s="3"/>
      <c r="TQI923" s="3"/>
      <c r="TQJ923" s="3"/>
      <c r="TQK923" s="3"/>
      <c r="TQL923" s="3"/>
      <c r="TQM923" s="3"/>
      <c r="TQN923" s="3"/>
      <c r="TQO923" s="3"/>
      <c r="TQP923" s="3"/>
      <c r="TQQ923" s="3"/>
      <c r="TQR923" s="3"/>
      <c r="TQS923" s="3"/>
      <c r="TQT923" s="3"/>
      <c r="TQU923" s="3"/>
      <c r="TQV923" s="3"/>
      <c r="TQW923" s="3"/>
      <c r="TQX923" s="3"/>
      <c r="TQY923" s="3"/>
      <c r="TQZ923" s="3"/>
      <c r="TRA923" s="3"/>
      <c r="TRB923" s="3"/>
      <c r="TRC923" s="3"/>
      <c r="TRD923" s="3"/>
      <c r="TRE923" s="3"/>
      <c r="TRF923" s="3"/>
      <c r="TRG923" s="3"/>
      <c r="TRH923" s="3"/>
      <c r="TRI923" s="3"/>
      <c r="TRJ923" s="3"/>
      <c r="TRK923" s="3"/>
      <c r="TRL923" s="3"/>
      <c r="TRM923" s="3"/>
      <c r="TRN923" s="3"/>
      <c r="TRO923" s="3"/>
      <c r="TRP923" s="3"/>
      <c r="TRQ923" s="3"/>
      <c r="TRR923" s="3"/>
      <c r="TRS923" s="3"/>
      <c r="TRT923" s="3"/>
      <c r="TRU923" s="3"/>
      <c r="TRV923" s="3"/>
      <c r="TRW923" s="3"/>
      <c r="TRX923" s="3"/>
      <c r="TRY923" s="3"/>
      <c r="TRZ923" s="3"/>
      <c r="TSA923" s="3"/>
      <c r="TSB923" s="3"/>
      <c r="TSC923" s="3"/>
      <c r="TSD923" s="3"/>
      <c r="TSE923" s="3"/>
      <c r="TSF923" s="3"/>
      <c r="TSG923" s="3"/>
      <c r="TSH923" s="3"/>
      <c r="TSI923" s="3"/>
      <c r="TSJ923" s="3"/>
      <c r="TSK923" s="3"/>
      <c r="TSL923" s="3"/>
      <c r="TSM923" s="3"/>
      <c r="TSN923" s="3"/>
      <c r="TSO923" s="3"/>
      <c r="TSP923" s="3"/>
      <c r="TSQ923" s="3"/>
      <c r="TSR923" s="3"/>
      <c r="TSS923" s="3"/>
      <c r="TST923" s="3"/>
      <c r="TSU923" s="3"/>
      <c r="TSV923" s="3"/>
      <c r="TSW923" s="3"/>
      <c r="TSX923" s="3"/>
      <c r="TSY923" s="3"/>
      <c r="TSZ923" s="3"/>
      <c r="TTA923" s="3"/>
      <c r="TTB923" s="3"/>
      <c r="TTC923" s="3"/>
      <c r="TTD923" s="3"/>
      <c r="TTE923" s="3"/>
      <c r="TTF923" s="3"/>
      <c r="TTG923" s="3"/>
      <c r="TTH923" s="3"/>
      <c r="TTI923" s="3"/>
      <c r="TTJ923" s="3"/>
      <c r="TTK923" s="3"/>
      <c r="TTL923" s="3"/>
      <c r="TTM923" s="3"/>
      <c r="TTN923" s="3"/>
      <c r="TTO923" s="3"/>
      <c r="TTP923" s="3"/>
      <c r="TTQ923" s="3"/>
      <c r="TTR923" s="3"/>
      <c r="TTS923" s="3"/>
      <c r="TTT923" s="3"/>
      <c r="TTU923" s="3"/>
      <c r="TTV923" s="3"/>
      <c r="TTW923" s="3"/>
      <c r="TTX923" s="3"/>
      <c r="TTY923" s="3"/>
      <c r="TTZ923" s="3"/>
      <c r="TUA923" s="3"/>
      <c r="TUB923" s="3"/>
      <c r="TUC923" s="3"/>
      <c r="TUD923" s="3"/>
      <c r="TUE923" s="3"/>
      <c r="TUF923" s="3"/>
      <c r="TUG923" s="3"/>
      <c r="TUH923" s="3"/>
      <c r="TUI923" s="3"/>
      <c r="TUJ923" s="3"/>
      <c r="TUK923" s="3"/>
      <c r="TUL923" s="3"/>
      <c r="TUM923" s="3"/>
      <c r="TUN923" s="3"/>
      <c r="TUO923" s="3"/>
      <c r="TUP923" s="3"/>
      <c r="TUQ923" s="3"/>
      <c r="TUR923" s="3"/>
      <c r="TUS923" s="3"/>
      <c r="TUT923" s="3"/>
      <c r="TUU923" s="3"/>
      <c r="TUV923" s="3"/>
      <c r="TUW923" s="3"/>
      <c r="TUX923" s="3"/>
      <c r="TUY923" s="3"/>
      <c r="TUZ923" s="3"/>
      <c r="TVA923" s="3"/>
      <c r="TVB923" s="3"/>
      <c r="TVC923" s="3"/>
      <c r="TVD923" s="3"/>
      <c r="TVE923" s="3"/>
      <c r="TVF923" s="3"/>
      <c r="TVG923" s="3"/>
      <c r="TVH923" s="3"/>
      <c r="TVI923" s="3"/>
      <c r="TVJ923" s="3"/>
      <c r="TVK923" s="3"/>
      <c r="TVL923" s="3"/>
      <c r="TVM923" s="3"/>
      <c r="TVN923" s="3"/>
      <c r="TVO923" s="3"/>
      <c r="TVP923" s="3"/>
      <c r="TVQ923" s="3"/>
      <c r="TVR923" s="3"/>
      <c r="TVS923" s="3"/>
      <c r="TVT923" s="3"/>
      <c r="TVU923" s="3"/>
      <c r="TVV923" s="3"/>
      <c r="TVW923" s="3"/>
      <c r="TVX923" s="3"/>
      <c r="TVY923" s="3"/>
      <c r="TVZ923" s="3"/>
      <c r="TWA923" s="3"/>
      <c r="TWB923" s="3"/>
      <c r="TWC923" s="3"/>
      <c r="TWD923" s="3"/>
      <c r="TWE923" s="3"/>
      <c r="TWF923" s="3"/>
      <c r="TWG923" s="3"/>
      <c r="TWH923" s="3"/>
      <c r="TWI923" s="3"/>
      <c r="TWJ923" s="3"/>
      <c r="TWK923" s="3"/>
      <c r="TWL923" s="3"/>
      <c r="TWM923" s="3"/>
      <c r="TWN923" s="3"/>
      <c r="TWO923" s="3"/>
      <c r="TWP923" s="3"/>
      <c r="TWQ923" s="3"/>
      <c r="TWR923" s="3"/>
      <c r="TWS923" s="3"/>
      <c r="TWT923" s="3"/>
      <c r="TWU923" s="3"/>
      <c r="TWV923" s="3"/>
      <c r="TWW923" s="3"/>
      <c r="TWX923" s="3"/>
      <c r="TWY923" s="3"/>
      <c r="TWZ923" s="3"/>
      <c r="TXA923" s="3"/>
      <c r="TXB923" s="3"/>
      <c r="TXC923" s="3"/>
      <c r="TXD923" s="3"/>
      <c r="TXE923" s="3"/>
      <c r="TXF923" s="3"/>
      <c r="TXG923" s="3"/>
      <c r="TXH923" s="3"/>
      <c r="TXI923" s="3"/>
      <c r="TXJ923" s="3"/>
      <c r="TXK923" s="3"/>
      <c r="TXL923" s="3"/>
      <c r="TXM923" s="3"/>
      <c r="TXN923" s="3"/>
      <c r="TXO923" s="3"/>
      <c r="TXP923" s="3"/>
      <c r="TXQ923" s="3"/>
      <c r="TXR923" s="3"/>
      <c r="TXS923" s="3"/>
      <c r="TXT923" s="3"/>
      <c r="TXU923" s="3"/>
      <c r="TXV923" s="3"/>
      <c r="TXW923" s="3"/>
      <c r="TXX923" s="3"/>
      <c r="TXY923" s="3"/>
      <c r="TXZ923" s="3"/>
      <c r="TYA923" s="3"/>
      <c r="TYB923" s="3"/>
      <c r="TYC923" s="3"/>
      <c r="TYD923" s="3"/>
      <c r="TYE923" s="3"/>
      <c r="TYF923" s="3"/>
      <c r="TYG923" s="3"/>
      <c r="TYH923" s="3"/>
      <c r="TYI923" s="3"/>
      <c r="TYJ923" s="3"/>
      <c r="TYK923" s="3"/>
      <c r="TYL923" s="3"/>
      <c r="TYM923" s="3"/>
      <c r="TYN923" s="3"/>
      <c r="TYO923" s="3"/>
      <c r="TYP923" s="3"/>
      <c r="TYQ923" s="3"/>
      <c r="TYR923" s="3"/>
      <c r="TYS923" s="3"/>
      <c r="TYT923" s="3"/>
      <c r="TYU923" s="3"/>
      <c r="TYV923" s="3"/>
      <c r="TYW923" s="3"/>
      <c r="TYX923" s="3"/>
      <c r="TYY923" s="3"/>
      <c r="TYZ923" s="3"/>
      <c r="TZA923" s="3"/>
      <c r="TZB923" s="3"/>
      <c r="TZC923" s="3"/>
      <c r="TZD923" s="3"/>
      <c r="TZE923" s="3"/>
      <c r="TZF923" s="3"/>
      <c r="TZG923" s="3"/>
      <c r="TZH923" s="3"/>
      <c r="TZI923" s="3"/>
      <c r="TZJ923" s="3"/>
      <c r="TZK923" s="3"/>
      <c r="TZL923" s="3"/>
      <c r="TZM923" s="3"/>
      <c r="TZN923" s="3"/>
      <c r="TZO923" s="3"/>
      <c r="TZP923" s="3"/>
      <c r="TZQ923" s="3"/>
      <c r="TZR923" s="3"/>
      <c r="TZS923" s="3"/>
      <c r="TZT923" s="3"/>
      <c r="TZU923" s="3"/>
      <c r="TZV923" s="3"/>
      <c r="TZW923" s="3"/>
      <c r="TZX923" s="3"/>
      <c r="TZY923" s="3"/>
      <c r="TZZ923" s="3"/>
      <c r="UAA923" s="3"/>
      <c r="UAB923" s="3"/>
      <c r="UAC923" s="3"/>
      <c r="UAD923" s="3"/>
      <c r="UAE923" s="3"/>
      <c r="UAF923" s="3"/>
      <c r="UAG923" s="3"/>
      <c r="UAH923" s="3"/>
      <c r="UAI923" s="3"/>
      <c r="UAJ923" s="3"/>
      <c r="UAK923" s="3"/>
      <c r="UAL923" s="3"/>
      <c r="UAM923" s="3"/>
      <c r="UAN923" s="3"/>
      <c r="UAO923" s="3"/>
      <c r="UAP923" s="3"/>
      <c r="UAQ923" s="3"/>
      <c r="UAR923" s="3"/>
      <c r="UAS923" s="3"/>
      <c r="UAT923" s="3"/>
      <c r="UAU923" s="3"/>
      <c r="UAV923" s="3"/>
      <c r="UAW923" s="3"/>
      <c r="UAX923" s="3"/>
      <c r="UAY923" s="3"/>
      <c r="UAZ923" s="3"/>
      <c r="UBA923" s="3"/>
      <c r="UBB923" s="3"/>
      <c r="UBC923" s="3"/>
      <c r="UBD923" s="3"/>
      <c r="UBE923" s="3"/>
      <c r="UBF923" s="3"/>
      <c r="UBG923" s="3"/>
      <c r="UBH923" s="3"/>
      <c r="UBI923" s="3"/>
      <c r="UBJ923" s="3"/>
      <c r="UBK923" s="3"/>
      <c r="UBL923" s="3"/>
      <c r="UBM923" s="3"/>
      <c r="UBN923" s="3"/>
      <c r="UBO923" s="3"/>
      <c r="UBP923" s="3"/>
      <c r="UBQ923" s="3"/>
      <c r="UBR923" s="3"/>
      <c r="UBS923" s="3"/>
      <c r="UBT923" s="3"/>
      <c r="UBU923" s="3"/>
      <c r="UBV923" s="3"/>
      <c r="UBW923" s="3"/>
      <c r="UBX923" s="3"/>
      <c r="UBY923" s="3"/>
      <c r="UBZ923" s="3"/>
      <c r="UCA923" s="3"/>
      <c r="UCB923" s="3"/>
      <c r="UCC923" s="3"/>
      <c r="UCD923" s="3"/>
      <c r="UCE923" s="3"/>
      <c r="UCF923" s="3"/>
      <c r="UCG923" s="3"/>
      <c r="UCH923" s="3"/>
      <c r="UCI923" s="3"/>
      <c r="UCJ923" s="3"/>
      <c r="UCK923" s="3"/>
      <c r="UCL923" s="3"/>
      <c r="UCM923" s="3"/>
      <c r="UCN923" s="3"/>
      <c r="UCO923" s="3"/>
      <c r="UCP923" s="3"/>
      <c r="UCQ923" s="3"/>
      <c r="UCR923" s="3"/>
      <c r="UCS923" s="3"/>
      <c r="UCT923" s="3"/>
      <c r="UCU923" s="3"/>
      <c r="UCV923" s="3"/>
      <c r="UCW923" s="3"/>
      <c r="UCX923" s="3"/>
      <c r="UCY923" s="3"/>
      <c r="UCZ923" s="3"/>
      <c r="UDA923" s="3"/>
      <c r="UDB923" s="3"/>
      <c r="UDC923" s="3"/>
      <c r="UDD923" s="3"/>
      <c r="UDE923" s="3"/>
      <c r="UDF923" s="3"/>
      <c r="UDG923" s="3"/>
      <c r="UDH923" s="3"/>
      <c r="UDI923" s="3"/>
      <c r="UDJ923" s="3"/>
      <c r="UDK923" s="3"/>
      <c r="UDL923" s="3"/>
      <c r="UDM923" s="3"/>
      <c r="UDN923" s="3"/>
      <c r="UDO923" s="3"/>
      <c r="UDP923" s="3"/>
      <c r="UDQ923" s="3"/>
      <c r="UDR923" s="3"/>
      <c r="UDS923" s="3"/>
      <c r="UDT923" s="3"/>
      <c r="UDU923" s="3"/>
      <c r="UDV923" s="3"/>
      <c r="UDW923" s="3"/>
      <c r="UDX923" s="3"/>
      <c r="UDY923" s="3"/>
      <c r="UDZ923" s="3"/>
      <c r="UEA923" s="3"/>
      <c r="UEB923" s="3"/>
      <c r="UEC923" s="3"/>
      <c r="UED923" s="3"/>
      <c r="UEE923" s="3"/>
      <c r="UEF923" s="3"/>
      <c r="UEG923" s="3"/>
      <c r="UEH923" s="3"/>
      <c r="UEI923" s="3"/>
      <c r="UEJ923" s="3"/>
      <c r="UEK923" s="3"/>
      <c r="UEL923" s="3"/>
      <c r="UEM923" s="3"/>
      <c r="UEN923" s="3"/>
      <c r="UEO923" s="3"/>
      <c r="UEP923" s="3"/>
      <c r="UEQ923" s="3"/>
      <c r="UER923" s="3"/>
      <c r="UES923" s="3"/>
      <c r="UET923" s="3"/>
      <c r="UEU923" s="3"/>
      <c r="UEV923" s="3"/>
      <c r="UEW923" s="3"/>
      <c r="UEX923" s="3"/>
      <c r="UEY923" s="3"/>
      <c r="UEZ923" s="3"/>
      <c r="UFA923" s="3"/>
      <c r="UFB923" s="3"/>
      <c r="UFC923" s="3"/>
      <c r="UFD923" s="3"/>
      <c r="UFE923" s="3"/>
      <c r="UFF923" s="3"/>
      <c r="UFG923" s="3"/>
      <c r="UFH923" s="3"/>
      <c r="UFI923" s="3"/>
      <c r="UFJ923" s="3"/>
      <c r="UFK923" s="3"/>
      <c r="UFL923" s="3"/>
      <c r="UFM923" s="3"/>
      <c r="UFN923" s="3"/>
      <c r="UFO923" s="3"/>
      <c r="UFP923" s="3"/>
      <c r="UFQ923" s="3"/>
      <c r="UFR923" s="3"/>
      <c r="UFS923" s="3"/>
      <c r="UFT923" s="3"/>
      <c r="UFU923" s="3"/>
      <c r="UFV923" s="3"/>
      <c r="UFW923" s="3"/>
      <c r="UFX923" s="3"/>
      <c r="UFY923" s="3"/>
      <c r="UFZ923" s="3"/>
      <c r="UGA923" s="3"/>
      <c r="UGB923" s="3"/>
      <c r="UGC923" s="3"/>
      <c r="UGD923" s="3"/>
      <c r="UGE923" s="3"/>
      <c r="UGF923" s="3"/>
      <c r="UGG923" s="3"/>
      <c r="UGH923" s="3"/>
      <c r="UGI923" s="3"/>
      <c r="UGJ923" s="3"/>
      <c r="UGK923" s="3"/>
      <c r="UGL923" s="3"/>
      <c r="UGM923" s="3"/>
      <c r="UGN923" s="3"/>
      <c r="UGO923" s="3"/>
      <c r="UGP923" s="3"/>
      <c r="UGQ923" s="3"/>
      <c r="UGR923" s="3"/>
      <c r="UGS923" s="3"/>
      <c r="UGT923" s="3"/>
      <c r="UGU923" s="3"/>
      <c r="UGV923" s="3"/>
      <c r="UGW923" s="3"/>
      <c r="UGX923" s="3"/>
      <c r="UGY923" s="3"/>
      <c r="UGZ923" s="3"/>
      <c r="UHA923" s="3"/>
      <c r="UHB923" s="3"/>
      <c r="UHC923" s="3"/>
      <c r="UHD923" s="3"/>
      <c r="UHE923" s="3"/>
      <c r="UHF923" s="3"/>
      <c r="UHG923" s="3"/>
      <c r="UHH923" s="3"/>
      <c r="UHI923" s="3"/>
      <c r="UHJ923" s="3"/>
      <c r="UHK923" s="3"/>
      <c r="UHL923" s="3"/>
      <c r="UHM923" s="3"/>
      <c r="UHN923" s="3"/>
      <c r="UHO923" s="3"/>
      <c r="UHP923" s="3"/>
      <c r="UHQ923" s="3"/>
      <c r="UHR923" s="3"/>
      <c r="UHS923" s="3"/>
      <c r="UHT923" s="3"/>
      <c r="UHU923" s="3"/>
      <c r="UHV923" s="3"/>
      <c r="UHW923" s="3"/>
      <c r="UHX923" s="3"/>
      <c r="UHY923" s="3"/>
      <c r="UHZ923" s="3"/>
      <c r="UIA923" s="3"/>
      <c r="UIB923" s="3"/>
      <c r="UIC923" s="3"/>
      <c r="UID923" s="3"/>
      <c r="UIE923" s="3"/>
      <c r="UIF923" s="3"/>
      <c r="UIG923" s="3"/>
      <c r="UIH923" s="3"/>
      <c r="UII923" s="3"/>
      <c r="UIJ923" s="3"/>
      <c r="UIK923" s="3"/>
      <c r="UIL923" s="3"/>
      <c r="UIM923" s="3"/>
      <c r="UIN923" s="3"/>
      <c r="UIO923" s="3"/>
      <c r="UIP923" s="3"/>
      <c r="UIQ923" s="3"/>
      <c r="UIR923" s="3"/>
      <c r="UIS923" s="3"/>
      <c r="UIT923" s="3"/>
      <c r="UIU923" s="3"/>
      <c r="UIV923" s="3"/>
      <c r="UIW923" s="3"/>
      <c r="UIX923" s="3"/>
      <c r="UIY923" s="3"/>
      <c r="UIZ923" s="3"/>
      <c r="UJA923" s="3"/>
      <c r="UJB923" s="3"/>
      <c r="UJC923" s="3"/>
      <c r="UJD923" s="3"/>
      <c r="UJE923" s="3"/>
      <c r="UJF923" s="3"/>
      <c r="UJG923" s="3"/>
      <c r="UJH923" s="3"/>
      <c r="UJI923" s="3"/>
      <c r="UJJ923" s="3"/>
      <c r="UJK923" s="3"/>
      <c r="UJL923" s="3"/>
      <c r="UJM923" s="3"/>
      <c r="UJN923" s="3"/>
      <c r="UJO923" s="3"/>
      <c r="UJP923" s="3"/>
      <c r="UJQ923" s="3"/>
      <c r="UJR923" s="3"/>
      <c r="UJS923" s="3"/>
      <c r="UJT923" s="3"/>
      <c r="UJU923" s="3"/>
      <c r="UJV923" s="3"/>
      <c r="UJW923" s="3"/>
      <c r="UJX923" s="3"/>
      <c r="UJY923" s="3"/>
      <c r="UJZ923" s="3"/>
      <c r="UKA923" s="3"/>
      <c r="UKB923" s="3"/>
      <c r="UKC923" s="3"/>
      <c r="UKD923" s="3"/>
      <c r="UKE923" s="3"/>
      <c r="UKF923" s="3"/>
      <c r="UKG923" s="3"/>
      <c r="UKH923" s="3"/>
      <c r="UKI923" s="3"/>
      <c r="UKJ923" s="3"/>
      <c r="UKK923" s="3"/>
      <c r="UKL923" s="3"/>
      <c r="UKM923" s="3"/>
      <c r="UKN923" s="3"/>
      <c r="UKO923" s="3"/>
      <c r="UKP923" s="3"/>
      <c r="UKQ923" s="3"/>
      <c r="UKR923" s="3"/>
      <c r="UKS923" s="3"/>
      <c r="UKT923" s="3"/>
      <c r="UKU923" s="3"/>
      <c r="UKV923" s="3"/>
      <c r="UKW923" s="3"/>
      <c r="UKX923" s="3"/>
      <c r="UKY923" s="3"/>
      <c r="UKZ923" s="3"/>
      <c r="ULA923" s="3"/>
      <c r="ULB923" s="3"/>
      <c r="ULC923" s="3"/>
      <c r="ULD923" s="3"/>
      <c r="ULE923" s="3"/>
      <c r="ULF923" s="3"/>
      <c r="ULG923" s="3"/>
      <c r="ULH923" s="3"/>
      <c r="ULI923" s="3"/>
      <c r="ULJ923" s="3"/>
      <c r="ULK923" s="3"/>
      <c r="ULL923" s="3"/>
      <c r="ULM923" s="3"/>
      <c r="ULN923" s="3"/>
      <c r="ULO923" s="3"/>
      <c r="ULP923" s="3"/>
      <c r="ULQ923" s="3"/>
      <c r="ULR923" s="3"/>
      <c r="ULS923" s="3"/>
      <c r="ULT923" s="3"/>
      <c r="ULU923" s="3"/>
      <c r="ULV923" s="3"/>
      <c r="ULW923" s="3"/>
      <c r="ULX923" s="3"/>
      <c r="ULY923" s="3"/>
      <c r="ULZ923" s="3"/>
      <c r="UMA923" s="3"/>
      <c r="UMB923" s="3"/>
      <c r="UMC923" s="3"/>
      <c r="UMD923" s="3"/>
      <c r="UME923" s="3"/>
      <c r="UMF923" s="3"/>
      <c r="UMG923" s="3"/>
      <c r="UMH923" s="3"/>
      <c r="UMI923" s="3"/>
      <c r="UMJ923" s="3"/>
      <c r="UMK923" s="3"/>
      <c r="UML923" s="3"/>
      <c r="UMM923" s="3"/>
      <c r="UMN923" s="3"/>
      <c r="UMO923" s="3"/>
      <c r="UMP923" s="3"/>
      <c r="UMQ923" s="3"/>
      <c r="UMR923" s="3"/>
      <c r="UMS923" s="3"/>
      <c r="UMT923" s="3"/>
      <c r="UMU923" s="3"/>
      <c r="UMV923" s="3"/>
      <c r="UMW923" s="3"/>
      <c r="UMX923" s="3"/>
      <c r="UMY923" s="3"/>
      <c r="UMZ923" s="3"/>
      <c r="UNA923" s="3"/>
      <c r="UNB923" s="3"/>
      <c r="UNC923" s="3"/>
      <c r="UND923" s="3"/>
      <c r="UNE923" s="3"/>
      <c r="UNF923" s="3"/>
      <c r="UNG923" s="3"/>
      <c r="UNH923" s="3"/>
      <c r="UNI923" s="3"/>
      <c r="UNJ923" s="3"/>
      <c r="UNK923" s="3"/>
      <c r="UNL923" s="3"/>
      <c r="UNM923" s="3"/>
      <c r="UNN923" s="3"/>
      <c r="UNO923" s="3"/>
      <c r="UNP923" s="3"/>
      <c r="UNQ923" s="3"/>
      <c r="UNR923" s="3"/>
      <c r="UNS923" s="3"/>
      <c r="UNT923" s="3"/>
      <c r="UNU923" s="3"/>
      <c r="UNV923" s="3"/>
      <c r="UNW923" s="3"/>
      <c r="UNX923" s="3"/>
      <c r="UNY923" s="3"/>
      <c r="UNZ923" s="3"/>
      <c r="UOA923" s="3"/>
      <c r="UOB923" s="3"/>
      <c r="UOC923" s="3"/>
      <c r="UOD923" s="3"/>
      <c r="UOE923" s="3"/>
      <c r="UOF923" s="3"/>
      <c r="UOG923" s="3"/>
      <c r="UOH923" s="3"/>
      <c r="UOI923" s="3"/>
      <c r="UOJ923" s="3"/>
      <c r="UOK923" s="3"/>
      <c r="UOL923" s="3"/>
      <c r="UOM923" s="3"/>
      <c r="UON923" s="3"/>
      <c r="UOO923" s="3"/>
      <c r="UOP923" s="3"/>
      <c r="UOQ923" s="3"/>
      <c r="UOR923" s="3"/>
      <c r="UOS923" s="3"/>
      <c r="UOT923" s="3"/>
      <c r="UOU923" s="3"/>
      <c r="UOV923" s="3"/>
      <c r="UOW923" s="3"/>
      <c r="UOX923" s="3"/>
      <c r="UOY923" s="3"/>
      <c r="UOZ923" s="3"/>
      <c r="UPA923" s="3"/>
      <c r="UPB923" s="3"/>
      <c r="UPC923" s="3"/>
      <c r="UPD923" s="3"/>
      <c r="UPE923" s="3"/>
      <c r="UPF923" s="3"/>
      <c r="UPG923" s="3"/>
      <c r="UPH923" s="3"/>
      <c r="UPI923" s="3"/>
      <c r="UPJ923" s="3"/>
      <c r="UPK923" s="3"/>
      <c r="UPL923" s="3"/>
      <c r="UPM923" s="3"/>
      <c r="UPN923" s="3"/>
      <c r="UPO923" s="3"/>
      <c r="UPP923" s="3"/>
      <c r="UPQ923" s="3"/>
      <c r="UPR923" s="3"/>
      <c r="UPS923" s="3"/>
      <c r="UPT923" s="3"/>
      <c r="UPU923" s="3"/>
      <c r="UPV923" s="3"/>
      <c r="UPW923" s="3"/>
      <c r="UPX923" s="3"/>
      <c r="UPY923" s="3"/>
      <c r="UPZ923" s="3"/>
      <c r="UQA923" s="3"/>
      <c r="UQB923" s="3"/>
      <c r="UQC923" s="3"/>
      <c r="UQD923" s="3"/>
      <c r="UQE923" s="3"/>
      <c r="UQF923" s="3"/>
      <c r="UQG923" s="3"/>
      <c r="UQH923" s="3"/>
      <c r="UQI923" s="3"/>
      <c r="UQJ923" s="3"/>
      <c r="UQK923" s="3"/>
      <c r="UQL923" s="3"/>
      <c r="UQM923" s="3"/>
      <c r="UQN923" s="3"/>
      <c r="UQO923" s="3"/>
      <c r="UQP923" s="3"/>
      <c r="UQQ923" s="3"/>
      <c r="UQR923" s="3"/>
      <c r="UQS923" s="3"/>
      <c r="UQT923" s="3"/>
      <c r="UQU923" s="3"/>
      <c r="UQV923" s="3"/>
      <c r="UQW923" s="3"/>
      <c r="UQX923" s="3"/>
      <c r="UQY923" s="3"/>
      <c r="UQZ923" s="3"/>
      <c r="URA923" s="3"/>
      <c r="URB923" s="3"/>
      <c r="URC923" s="3"/>
      <c r="URD923" s="3"/>
      <c r="URE923" s="3"/>
      <c r="URF923" s="3"/>
      <c r="URG923" s="3"/>
      <c r="URH923" s="3"/>
      <c r="URI923" s="3"/>
      <c r="URJ923" s="3"/>
      <c r="URK923" s="3"/>
      <c r="URL923" s="3"/>
      <c r="URM923" s="3"/>
      <c r="URN923" s="3"/>
      <c r="URO923" s="3"/>
      <c r="URP923" s="3"/>
      <c r="URQ923" s="3"/>
      <c r="URR923" s="3"/>
      <c r="URS923" s="3"/>
      <c r="URT923" s="3"/>
      <c r="URU923" s="3"/>
      <c r="URV923" s="3"/>
      <c r="URW923" s="3"/>
      <c r="URX923" s="3"/>
      <c r="URY923" s="3"/>
      <c r="URZ923" s="3"/>
      <c r="USA923" s="3"/>
      <c r="USB923" s="3"/>
      <c r="USC923" s="3"/>
      <c r="USD923" s="3"/>
      <c r="USE923" s="3"/>
      <c r="USF923" s="3"/>
      <c r="USG923" s="3"/>
      <c r="USH923" s="3"/>
      <c r="USI923" s="3"/>
      <c r="USJ923" s="3"/>
      <c r="USK923" s="3"/>
      <c r="USL923" s="3"/>
      <c r="USM923" s="3"/>
      <c r="USN923" s="3"/>
      <c r="USO923" s="3"/>
      <c r="USP923" s="3"/>
      <c r="USQ923" s="3"/>
      <c r="USR923" s="3"/>
      <c r="USS923" s="3"/>
      <c r="UST923" s="3"/>
      <c r="USU923" s="3"/>
      <c r="USV923" s="3"/>
      <c r="USW923" s="3"/>
      <c r="USX923" s="3"/>
      <c r="USY923" s="3"/>
      <c r="USZ923" s="3"/>
      <c r="UTA923" s="3"/>
      <c r="UTB923" s="3"/>
      <c r="UTC923" s="3"/>
      <c r="UTD923" s="3"/>
      <c r="UTE923" s="3"/>
      <c r="UTF923" s="3"/>
      <c r="UTG923" s="3"/>
      <c r="UTH923" s="3"/>
      <c r="UTI923" s="3"/>
      <c r="UTJ923" s="3"/>
      <c r="UTK923" s="3"/>
      <c r="UTL923" s="3"/>
      <c r="UTM923" s="3"/>
      <c r="UTN923" s="3"/>
      <c r="UTO923" s="3"/>
      <c r="UTP923" s="3"/>
      <c r="UTQ923" s="3"/>
      <c r="UTR923" s="3"/>
      <c r="UTS923" s="3"/>
      <c r="UTT923" s="3"/>
      <c r="UTU923" s="3"/>
      <c r="UTV923" s="3"/>
      <c r="UTW923" s="3"/>
      <c r="UTX923" s="3"/>
      <c r="UTY923" s="3"/>
      <c r="UTZ923" s="3"/>
      <c r="UUA923" s="3"/>
      <c r="UUB923" s="3"/>
      <c r="UUC923" s="3"/>
      <c r="UUD923" s="3"/>
      <c r="UUE923" s="3"/>
      <c r="UUF923" s="3"/>
      <c r="UUG923" s="3"/>
      <c r="UUH923" s="3"/>
      <c r="UUI923" s="3"/>
      <c r="UUJ923" s="3"/>
      <c r="UUK923" s="3"/>
      <c r="UUL923" s="3"/>
      <c r="UUM923" s="3"/>
      <c r="UUN923" s="3"/>
      <c r="UUO923" s="3"/>
      <c r="UUP923" s="3"/>
      <c r="UUQ923" s="3"/>
      <c r="UUR923" s="3"/>
      <c r="UUS923" s="3"/>
      <c r="UUT923" s="3"/>
      <c r="UUU923" s="3"/>
      <c r="UUV923" s="3"/>
      <c r="UUW923" s="3"/>
      <c r="UUX923" s="3"/>
      <c r="UUY923" s="3"/>
      <c r="UUZ923" s="3"/>
      <c r="UVA923" s="3"/>
      <c r="UVB923" s="3"/>
      <c r="UVC923" s="3"/>
      <c r="UVD923" s="3"/>
      <c r="UVE923" s="3"/>
      <c r="UVF923" s="3"/>
      <c r="UVG923" s="3"/>
      <c r="UVH923" s="3"/>
      <c r="UVI923" s="3"/>
      <c r="UVJ923" s="3"/>
      <c r="UVK923" s="3"/>
      <c r="UVL923" s="3"/>
      <c r="UVM923" s="3"/>
      <c r="UVN923" s="3"/>
      <c r="UVO923" s="3"/>
      <c r="UVP923" s="3"/>
      <c r="UVQ923" s="3"/>
      <c r="UVR923" s="3"/>
      <c r="UVS923" s="3"/>
      <c r="UVT923" s="3"/>
      <c r="UVU923" s="3"/>
      <c r="UVV923" s="3"/>
      <c r="UVW923" s="3"/>
      <c r="UVX923" s="3"/>
      <c r="UVY923" s="3"/>
      <c r="UVZ923" s="3"/>
      <c r="UWA923" s="3"/>
      <c r="UWB923" s="3"/>
      <c r="UWC923" s="3"/>
      <c r="UWD923" s="3"/>
      <c r="UWE923" s="3"/>
      <c r="UWF923" s="3"/>
      <c r="UWG923" s="3"/>
      <c r="UWH923" s="3"/>
      <c r="UWI923" s="3"/>
      <c r="UWJ923" s="3"/>
      <c r="UWK923" s="3"/>
      <c r="UWL923" s="3"/>
      <c r="UWM923" s="3"/>
      <c r="UWN923" s="3"/>
      <c r="UWO923" s="3"/>
      <c r="UWP923" s="3"/>
      <c r="UWQ923" s="3"/>
      <c r="UWR923" s="3"/>
      <c r="UWS923" s="3"/>
      <c r="UWT923" s="3"/>
      <c r="UWU923" s="3"/>
      <c r="UWV923" s="3"/>
      <c r="UWW923" s="3"/>
      <c r="UWX923" s="3"/>
      <c r="UWY923" s="3"/>
      <c r="UWZ923" s="3"/>
      <c r="UXA923" s="3"/>
      <c r="UXB923" s="3"/>
      <c r="UXC923" s="3"/>
      <c r="UXD923" s="3"/>
      <c r="UXE923" s="3"/>
      <c r="UXF923" s="3"/>
      <c r="UXG923" s="3"/>
      <c r="UXH923" s="3"/>
      <c r="UXI923" s="3"/>
      <c r="UXJ923" s="3"/>
      <c r="UXK923" s="3"/>
      <c r="UXL923" s="3"/>
      <c r="UXM923" s="3"/>
      <c r="UXN923" s="3"/>
      <c r="UXO923" s="3"/>
      <c r="UXP923" s="3"/>
      <c r="UXQ923" s="3"/>
      <c r="UXR923" s="3"/>
      <c r="UXS923" s="3"/>
      <c r="UXT923" s="3"/>
      <c r="UXU923" s="3"/>
      <c r="UXV923" s="3"/>
      <c r="UXW923" s="3"/>
      <c r="UXX923" s="3"/>
      <c r="UXY923" s="3"/>
      <c r="UXZ923" s="3"/>
      <c r="UYA923" s="3"/>
      <c r="UYB923" s="3"/>
      <c r="UYC923" s="3"/>
      <c r="UYD923" s="3"/>
      <c r="UYE923" s="3"/>
      <c r="UYF923" s="3"/>
      <c r="UYG923" s="3"/>
      <c r="UYH923" s="3"/>
      <c r="UYI923" s="3"/>
      <c r="UYJ923" s="3"/>
      <c r="UYK923" s="3"/>
      <c r="UYL923" s="3"/>
      <c r="UYM923" s="3"/>
      <c r="UYN923" s="3"/>
      <c r="UYO923" s="3"/>
      <c r="UYP923" s="3"/>
      <c r="UYQ923" s="3"/>
      <c r="UYR923" s="3"/>
      <c r="UYS923" s="3"/>
      <c r="UYT923" s="3"/>
      <c r="UYU923" s="3"/>
      <c r="UYV923" s="3"/>
      <c r="UYW923" s="3"/>
      <c r="UYX923" s="3"/>
      <c r="UYY923" s="3"/>
      <c r="UYZ923" s="3"/>
      <c r="UZA923" s="3"/>
      <c r="UZB923" s="3"/>
      <c r="UZC923" s="3"/>
      <c r="UZD923" s="3"/>
      <c r="UZE923" s="3"/>
      <c r="UZF923" s="3"/>
      <c r="UZG923" s="3"/>
      <c r="UZH923" s="3"/>
      <c r="UZI923" s="3"/>
      <c r="UZJ923" s="3"/>
      <c r="UZK923" s="3"/>
      <c r="UZL923" s="3"/>
      <c r="UZM923" s="3"/>
      <c r="UZN923" s="3"/>
      <c r="UZO923" s="3"/>
      <c r="UZP923" s="3"/>
      <c r="UZQ923" s="3"/>
      <c r="UZR923" s="3"/>
      <c r="UZS923" s="3"/>
      <c r="UZT923" s="3"/>
      <c r="UZU923" s="3"/>
      <c r="UZV923" s="3"/>
      <c r="UZW923" s="3"/>
      <c r="UZX923" s="3"/>
      <c r="UZY923" s="3"/>
      <c r="UZZ923" s="3"/>
      <c r="VAA923" s="3"/>
      <c r="VAB923" s="3"/>
      <c r="VAC923" s="3"/>
      <c r="VAD923" s="3"/>
      <c r="VAE923" s="3"/>
      <c r="VAF923" s="3"/>
      <c r="VAG923" s="3"/>
      <c r="VAH923" s="3"/>
      <c r="VAI923" s="3"/>
      <c r="VAJ923" s="3"/>
      <c r="VAK923" s="3"/>
      <c r="VAL923" s="3"/>
      <c r="VAM923" s="3"/>
      <c r="VAN923" s="3"/>
      <c r="VAO923" s="3"/>
      <c r="VAP923" s="3"/>
      <c r="VAQ923" s="3"/>
      <c r="VAR923" s="3"/>
      <c r="VAS923" s="3"/>
      <c r="VAT923" s="3"/>
      <c r="VAU923" s="3"/>
      <c r="VAV923" s="3"/>
      <c r="VAW923" s="3"/>
      <c r="VAX923" s="3"/>
      <c r="VAY923" s="3"/>
      <c r="VAZ923" s="3"/>
      <c r="VBA923" s="3"/>
      <c r="VBB923" s="3"/>
      <c r="VBC923" s="3"/>
      <c r="VBD923" s="3"/>
      <c r="VBE923" s="3"/>
      <c r="VBF923" s="3"/>
      <c r="VBG923" s="3"/>
      <c r="VBH923" s="3"/>
      <c r="VBI923" s="3"/>
      <c r="VBJ923" s="3"/>
      <c r="VBK923" s="3"/>
      <c r="VBL923" s="3"/>
      <c r="VBM923" s="3"/>
      <c r="VBN923" s="3"/>
      <c r="VBO923" s="3"/>
      <c r="VBP923" s="3"/>
      <c r="VBQ923" s="3"/>
      <c r="VBR923" s="3"/>
      <c r="VBS923" s="3"/>
      <c r="VBT923" s="3"/>
      <c r="VBU923" s="3"/>
      <c r="VBV923" s="3"/>
      <c r="VBW923" s="3"/>
      <c r="VBX923" s="3"/>
      <c r="VBY923" s="3"/>
      <c r="VBZ923" s="3"/>
      <c r="VCA923" s="3"/>
      <c r="VCB923" s="3"/>
      <c r="VCC923" s="3"/>
      <c r="VCD923" s="3"/>
      <c r="VCE923" s="3"/>
      <c r="VCF923" s="3"/>
      <c r="VCG923" s="3"/>
      <c r="VCH923" s="3"/>
      <c r="VCI923" s="3"/>
      <c r="VCJ923" s="3"/>
      <c r="VCK923" s="3"/>
      <c r="VCL923" s="3"/>
      <c r="VCM923" s="3"/>
      <c r="VCN923" s="3"/>
      <c r="VCO923" s="3"/>
      <c r="VCP923" s="3"/>
      <c r="VCQ923" s="3"/>
      <c r="VCR923" s="3"/>
      <c r="VCS923" s="3"/>
      <c r="VCT923" s="3"/>
      <c r="VCU923" s="3"/>
      <c r="VCV923" s="3"/>
      <c r="VCW923" s="3"/>
      <c r="VCX923" s="3"/>
      <c r="VCY923" s="3"/>
      <c r="VCZ923" s="3"/>
      <c r="VDA923" s="3"/>
      <c r="VDB923" s="3"/>
      <c r="VDC923" s="3"/>
      <c r="VDD923" s="3"/>
      <c r="VDE923" s="3"/>
      <c r="VDF923" s="3"/>
      <c r="VDG923" s="3"/>
      <c r="VDH923" s="3"/>
      <c r="VDI923" s="3"/>
      <c r="VDJ923" s="3"/>
      <c r="VDK923" s="3"/>
      <c r="VDL923" s="3"/>
      <c r="VDM923" s="3"/>
      <c r="VDN923" s="3"/>
      <c r="VDO923" s="3"/>
      <c r="VDP923" s="3"/>
      <c r="VDQ923" s="3"/>
      <c r="VDR923" s="3"/>
      <c r="VDS923" s="3"/>
      <c r="VDT923" s="3"/>
      <c r="VDU923" s="3"/>
      <c r="VDV923" s="3"/>
      <c r="VDW923" s="3"/>
      <c r="VDX923" s="3"/>
      <c r="VDY923" s="3"/>
      <c r="VDZ923" s="3"/>
      <c r="VEA923" s="3"/>
      <c r="VEB923" s="3"/>
      <c r="VEC923" s="3"/>
      <c r="VED923" s="3"/>
      <c r="VEE923" s="3"/>
      <c r="VEF923" s="3"/>
      <c r="VEG923" s="3"/>
      <c r="VEH923" s="3"/>
      <c r="VEI923" s="3"/>
      <c r="VEJ923" s="3"/>
      <c r="VEK923" s="3"/>
      <c r="VEL923" s="3"/>
      <c r="VEM923" s="3"/>
      <c r="VEN923" s="3"/>
      <c r="VEO923" s="3"/>
      <c r="VEP923" s="3"/>
      <c r="VEQ923" s="3"/>
      <c r="VER923" s="3"/>
      <c r="VES923" s="3"/>
      <c r="VET923" s="3"/>
      <c r="VEU923" s="3"/>
      <c r="VEV923" s="3"/>
      <c r="VEW923" s="3"/>
      <c r="VEX923" s="3"/>
      <c r="VEY923" s="3"/>
      <c r="VEZ923" s="3"/>
      <c r="VFA923" s="3"/>
      <c r="VFB923" s="3"/>
      <c r="VFC923" s="3"/>
      <c r="VFD923" s="3"/>
      <c r="VFE923" s="3"/>
      <c r="VFF923" s="3"/>
      <c r="VFG923" s="3"/>
      <c r="VFH923" s="3"/>
      <c r="VFI923" s="3"/>
      <c r="VFJ923" s="3"/>
      <c r="VFK923" s="3"/>
      <c r="VFL923" s="3"/>
      <c r="VFM923" s="3"/>
      <c r="VFN923" s="3"/>
      <c r="VFO923" s="3"/>
      <c r="VFP923" s="3"/>
      <c r="VFQ923" s="3"/>
      <c r="VFR923" s="3"/>
      <c r="VFS923" s="3"/>
      <c r="VFT923" s="3"/>
      <c r="VFU923" s="3"/>
      <c r="VFV923" s="3"/>
      <c r="VFW923" s="3"/>
      <c r="VFX923" s="3"/>
      <c r="VFY923" s="3"/>
      <c r="VFZ923" s="3"/>
      <c r="VGA923" s="3"/>
      <c r="VGB923" s="3"/>
      <c r="VGC923" s="3"/>
      <c r="VGD923" s="3"/>
      <c r="VGE923" s="3"/>
      <c r="VGF923" s="3"/>
      <c r="VGG923" s="3"/>
      <c r="VGH923" s="3"/>
      <c r="VGI923" s="3"/>
      <c r="VGJ923" s="3"/>
      <c r="VGK923" s="3"/>
      <c r="VGL923" s="3"/>
      <c r="VGM923" s="3"/>
      <c r="VGN923" s="3"/>
      <c r="VGO923" s="3"/>
      <c r="VGP923" s="3"/>
      <c r="VGQ923" s="3"/>
      <c r="VGR923" s="3"/>
      <c r="VGS923" s="3"/>
      <c r="VGT923" s="3"/>
      <c r="VGU923" s="3"/>
      <c r="VGV923" s="3"/>
      <c r="VGW923" s="3"/>
      <c r="VGX923" s="3"/>
      <c r="VGY923" s="3"/>
      <c r="VGZ923" s="3"/>
      <c r="VHA923" s="3"/>
      <c r="VHB923" s="3"/>
      <c r="VHC923" s="3"/>
      <c r="VHD923" s="3"/>
      <c r="VHE923" s="3"/>
      <c r="VHF923" s="3"/>
      <c r="VHG923" s="3"/>
      <c r="VHH923" s="3"/>
      <c r="VHI923" s="3"/>
      <c r="VHJ923" s="3"/>
      <c r="VHK923" s="3"/>
      <c r="VHL923" s="3"/>
      <c r="VHM923" s="3"/>
      <c r="VHN923" s="3"/>
      <c r="VHO923" s="3"/>
      <c r="VHP923" s="3"/>
      <c r="VHQ923" s="3"/>
      <c r="VHR923" s="3"/>
      <c r="VHS923" s="3"/>
      <c r="VHT923" s="3"/>
      <c r="VHU923" s="3"/>
      <c r="VHV923" s="3"/>
      <c r="VHW923" s="3"/>
      <c r="VHX923" s="3"/>
      <c r="VHY923" s="3"/>
      <c r="VHZ923" s="3"/>
      <c r="VIA923" s="3"/>
      <c r="VIB923" s="3"/>
      <c r="VIC923" s="3"/>
      <c r="VID923" s="3"/>
      <c r="VIE923" s="3"/>
      <c r="VIF923" s="3"/>
      <c r="VIG923" s="3"/>
      <c r="VIH923" s="3"/>
      <c r="VII923" s="3"/>
      <c r="VIJ923" s="3"/>
      <c r="VIK923" s="3"/>
      <c r="VIL923" s="3"/>
      <c r="VIM923" s="3"/>
      <c r="VIN923" s="3"/>
      <c r="VIO923" s="3"/>
      <c r="VIP923" s="3"/>
      <c r="VIQ923" s="3"/>
      <c r="VIR923" s="3"/>
      <c r="VIS923" s="3"/>
      <c r="VIT923" s="3"/>
      <c r="VIU923" s="3"/>
      <c r="VIV923" s="3"/>
      <c r="VIW923" s="3"/>
      <c r="VIX923" s="3"/>
      <c r="VIY923" s="3"/>
      <c r="VIZ923" s="3"/>
      <c r="VJA923" s="3"/>
      <c r="VJB923" s="3"/>
      <c r="VJC923" s="3"/>
      <c r="VJD923" s="3"/>
      <c r="VJE923" s="3"/>
      <c r="VJF923" s="3"/>
      <c r="VJG923" s="3"/>
      <c r="VJH923" s="3"/>
      <c r="VJI923" s="3"/>
      <c r="VJJ923" s="3"/>
      <c r="VJK923" s="3"/>
      <c r="VJL923" s="3"/>
      <c r="VJM923" s="3"/>
      <c r="VJN923" s="3"/>
      <c r="VJO923" s="3"/>
      <c r="VJP923" s="3"/>
      <c r="VJQ923" s="3"/>
      <c r="VJR923" s="3"/>
      <c r="VJS923" s="3"/>
      <c r="VJT923" s="3"/>
      <c r="VJU923" s="3"/>
      <c r="VJV923" s="3"/>
      <c r="VJW923" s="3"/>
      <c r="VJX923" s="3"/>
      <c r="VJY923" s="3"/>
      <c r="VJZ923" s="3"/>
      <c r="VKA923" s="3"/>
      <c r="VKB923" s="3"/>
      <c r="VKC923" s="3"/>
      <c r="VKD923" s="3"/>
      <c r="VKE923" s="3"/>
      <c r="VKF923" s="3"/>
      <c r="VKG923" s="3"/>
      <c r="VKH923" s="3"/>
      <c r="VKI923" s="3"/>
      <c r="VKJ923" s="3"/>
      <c r="VKK923" s="3"/>
      <c r="VKL923" s="3"/>
      <c r="VKM923" s="3"/>
      <c r="VKN923" s="3"/>
      <c r="VKO923" s="3"/>
      <c r="VKP923" s="3"/>
      <c r="VKQ923" s="3"/>
      <c r="VKR923" s="3"/>
      <c r="VKS923" s="3"/>
      <c r="VKT923" s="3"/>
      <c r="VKU923" s="3"/>
      <c r="VKV923" s="3"/>
      <c r="VKW923" s="3"/>
      <c r="VKX923" s="3"/>
      <c r="VKY923" s="3"/>
      <c r="VKZ923" s="3"/>
      <c r="VLA923" s="3"/>
      <c r="VLB923" s="3"/>
      <c r="VLC923" s="3"/>
      <c r="VLD923" s="3"/>
      <c r="VLE923" s="3"/>
      <c r="VLF923" s="3"/>
      <c r="VLG923" s="3"/>
      <c r="VLH923" s="3"/>
      <c r="VLI923" s="3"/>
      <c r="VLJ923" s="3"/>
      <c r="VLK923" s="3"/>
      <c r="VLL923" s="3"/>
      <c r="VLM923" s="3"/>
      <c r="VLN923" s="3"/>
      <c r="VLO923" s="3"/>
      <c r="VLP923" s="3"/>
      <c r="VLQ923" s="3"/>
      <c r="VLR923" s="3"/>
      <c r="VLS923" s="3"/>
      <c r="VLT923" s="3"/>
      <c r="VLU923" s="3"/>
      <c r="VLV923" s="3"/>
      <c r="VLW923" s="3"/>
      <c r="VLX923" s="3"/>
      <c r="VLY923" s="3"/>
      <c r="VLZ923" s="3"/>
      <c r="VMA923" s="3"/>
      <c r="VMB923" s="3"/>
      <c r="VMC923" s="3"/>
      <c r="VMD923" s="3"/>
      <c r="VME923" s="3"/>
      <c r="VMF923" s="3"/>
      <c r="VMG923" s="3"/>
      <c r="VMH923" s="3"/>
      <c r="VMI923" s="3"/>
      <c r="VMJ923" s="3"/>
      <c r="VMK923" s="3"/>
      <c r="VML923" s="3"/>
      <c r="VMM923" s="3"/>
      <c r="VMN923" s="3"/>
      <c r="VMO923" s="3"/>
      <c r="VMP923" s="3"/>
      <c r="VMQ923" s="3"/>
      <c r="VMR923" s="3"/>
      <c r="VMS923" s="3"/>
      <c r="VMT923" s="3"/>
      <c r="VMU923" s="3"/>
      <c r="VMV923" s="3"/>
      <c r="VMW923" s="3"/>
      <c r="VMX923" s="3"/>
      <c r="VMY923" s="3"/>
      <c r="VMZ923" s="3"/>
      <c r="VNA923" s="3"/>
      <c r="VNB923" s="3"/>
      <c r="VNC923" s="3"/>
      <c r="VND923" s="3"/>
      <c r="VNE923" s="3"/>
      <c r="VNF923" s="3"/>
      <c r="VNG923" s="3"/>
      <c r="VNH923" s="3"/>
      <c r="VNI923" s="3"/>
      <c r="VNJ923" s="3"/>
      <c r="VNK923" s="3"/>
      <c r="VNL923" s="3"/>
      <c r="VNM923" s="3"/>
      <c r="VNN923" s="3"/>
      <c r="VNO923" s="3"/>
      <c r="VNP923" s="3"/>
      <c r="VNQ923" s="3"/>
      <c r="VNR923" s="3"/>
      <c r="VNS923" s="3"/>
      <c r="VNT923" s="3"/>
      <c r="VNU923" s="3"/>
      <c r="VNV923" s="3"/>
      <c r="VNW923" s="3"/>
      <c r="VNX923" s="3"/>
      <c r="VNY923" s="3"/>
      <c r="VNZ923" s="3"/>
      <c r="VOA923" s="3"/>
      <c r="VOB923" s="3"/>
      <c r="VOC923" s="3"/>
      <c r="VOD923" s="3"/>
      <c r="VOE923" s="3"/>
      <c r="VOF923" s="3"/>
      <c r="VOG923" s="3"/>
      <c r="VOH923" s="3"/>
      <c r="VOI923" s="3"/>
      <c r="VOJ923" s="3"/>
      <c r="VOK923" s="3"/>
      <c r="VOL923" s="3"/>
      <c r="VOM923" s="3"/>
      <c r="VON923" s="3"/>
      <c r="VOO923" s="3"/>
      <c r="VOP923" s="3"/>
      <c r="VOQ923" s="3"/>
      <c r="VOR923" s="3"/>
      <c r="VOS923" s="3"/>
      <c r="VOT923" s="3"/>
      <c r="VOU923" s="3"/>
      <c r="VOV923" s="3"/>
      <c r="VOW923" s="3"/>
      <c r="VOX923" s="3"/>
      <c r="VOY923" s="3"/>
      <c r="VOZ923" s="3"/>
      <c r="VPA923" s="3"/>
      <c r="VPB923" s="3"/>
      <c r="VPC923" s="3"/>
      <c r="VPD923" s="3"/>
      <c r="VPE923" s="3"/>
      <c r="VPF923" s="3"/>
      <c r="VPG923" s="3"/>
      <c r="VPH923" s="3"/>
      <c r="VPI923" s="3"/>
      <c r="VPJ923" s="3"/>
      <c r="VPK923" s="3"/>
      <c r="VPL923" s="3"/>
      <c r="VPM923" s="3"/>
      <c r="VPN923" s="3"/>
      <c r="VPO923" s="3"/>
      <c r="VPP923" s="3"/>
      <c r="VPQ923" s="3"/>
      <c r="VPR923" s="3"/>
      <c r="VPS923" s="3"/>
      <c r="VPT923" s="3"/>
      <c r="VPU923" s="3"/>
      <c r="VPV923" s="3"/>
      <c r="VPW923" s="3"/>
      <c r="VPX923" s="3"/>
      <c r="VPY923" s="3"/>
      <c r="VPZ923" s="3"/>
      <c r="VQA923" s="3"/>
      <c r="VQB923" s="3"/>
      <c r="VQC923" s="3"/>
      <c r="VQD923" s="3"/>
      <c r="VQE923" s="3"/>
      <c r="VQF923" s="3"/>
      <c r="VQG923" s="3"/>
      <c r="VQH923" s="3"/>
      <c r="VQI923" s="3"/>
      <c r="VQJ923" s="3"/>
      <c r="VQK923" s="3"/>
      <c r="VQL923" s="3"/>
      <c r="VQM923" s="3"/>
      <c r="VQN923" s="3"/>
      <c r="VQO923" s="3"/>
      <c r="VQP923" s="3"/>
      <c r="VQQ923" s="3"/>
      <c r="VQR923" s="3"/>
      <c r="VQS923" s="3"/>
      <c r="VQT923" s="3"/>
      <c r="VQU923" s="3"/>
      <c r="VQV923" s="3"/>
      <c r="VQW923" s="3"/>
      <c r="VQX923" s="3"/>
      <c r="VQY923" s="3"/>
      <c r="VQZ923" s="3"/>
      <c r="VRA923" s="3"/>
      <c r="VRB923" s="3"/>
      <c r="VRC923" s="3"/>
      <c r="VRD923" s="3"/>
      <c r="VRE923" s="3"/>
      <c r="VRF923" s="3"/>
      <c r="VRG923" s="3"/>
      <c r="VRH923" s="3"/>
      <c r="VRI923" s="3"/>
      <c r="VRJ923" s="3"/>
      <c r="VRK923" s="3"/>
      <c r="VRL923" s="3"/>
      <c r="VRM923" s="3"/>
      <c r="VRN923" s="3"/>
      <c r="VRO923" s="3"/>
      <c r="VRP923" s="3"/>
      <c r="VRQ923" s="3"/>
      <c r="VRR923" s="3"/>
      <c r="VRS923" s="3"/>
      <c r="VRT923" s="3"/>
      <c r="VRU923" s="3"/>
      <c r="VRV923" s="3"/>
      <c r="VRW923" s="3"/>
      <c r="VRX923" s="3"/>
      <c r="VRY923" s="3"/>
      <c r="VRZ923" s="3"/>
      <c r="VSA923" s="3"/>
      <c r="VSB923" s="3"/>
      <c r="VSC923" s="3"/>
      <c r="VSD923" s="3"/>
      <c r="VSE923" s="3"/>
      <c r="VSF923" s="3"/>
      <c r="VSG923" s="3"/>
      <c r="VSH923" s="3"/>
      <c r="VSI923" s="3"/>
      <c r="VSJ923" s="3"/>
      <c r="VSK923" s="3"/>
      <c r="VSL923" s="3"/>
      <c r="VSM923" s="3"/>
      <c r="VSN923" s="3"/>
      <c r="VSO923" s="3"/>
      <c r="VSP923" s="3"/>
      <c r="VSQ923" s="3"/>
      <c r="VSR923" s="3"/>
      <c r="VSS923" s="3"/>
      <c r="VST923" s="3"/>
      <c r="VSU923" s="3"/>
      <c r="VSV923" s="3"/>
      <c r="VSW923" s="3"/>
      <c r="VSX923" s="3"/>
      <c r="VSY923" s="3"/>
      <c r="VSZ923" s="3"/>
      <c r="VTA923" s="3"/>
      <c r="VTB923" s="3"/>
      <c r="VTC923" s="3"/>
      <c r="VTD923" s="3"/>
      <c r="VTE923" s="3"/>
      <c r="VTF923" s="3"/>
      <c r="VTG923" s="3"/>
      <c r="VTH923" s="3"/>
      <c r="VTI923" s="3"/>
      <c r="VTJ923" s="3"/>
      <c r="VTK923" s="3"/>
      <c r="VTL923" s="3"/>
      <c r="VTM923" s="3"/>
      <c r="VTN923" s="3"/>
      <c r="VTO923" s="3"/>
      <c r="VTP923" s="3"/>
      <c r="VTQ923" s="3"/>
      <c r="VTR923" s="3"/>
      <c r="VTS923" s="3"/>
      <c r="VTT923" s="3"/>
      <c r="VTU923" s="3"/>
      <c r="VTV923" s="3"/>
      <c r="VTW923" s="3"/>
      <c r="VTX923" s="3"/>
      <c r="VTY923" s="3"/>
      <c r="VTZ923" s="3"/>
      <c r="VUA923" s="3"/>
      <c r="VUB923" s="3"/>
      <c r="VUC923" s="3"/>
      <c r="VUD923" s="3"/>
      <c r="VUE923" s="3"/>
      <c r="VUF923" s="3"/>
      <c r="VUG923" s="3"/>
      <c r="VUH923" s="3"/>
      <c r="VUI923" s="3"/>
      <c r="VUJ923" s="3"/>
      <c r="VUK923" s="3"/>
      <c r="VUL923" s="3"/>
      <c r="VUM923" s="3"/>
      <c r="VUN923" s="3"/>
      <c r="VUO923" s="3"/>
      <c r="VUP923" s="3"/>
      <c r="VUQ923" s="3"/>
      <c r="VUR923" s="3"/>
      <c r="VUS923" s="3"/>
      <c r="VUT923" s="3"/>
      <c r="VUU923" s="3"/>
      <c r="VUV923" s="3"/>
      <c r="VUW923" s="3"/>
      <c r="VUX923" s="3"/>
      <c r="VUY923" s="3"/>
      <c r="VUZ923" s="3"/>
      <c r="VVA923" s="3"/>
      <c r="VVB923" s="3"/>
      <c r="VVC923" s="3"/>
      <c r="VVD923" s="3"/>
      <c r="VVE923" s="3"/>
      <c r="VVF923" s="3"/>
      <c r="VVG923" s="3"/>
      <c r="VVH923" s="3"/>
      <c r="VVI923" s="3"/>
      <c r="VVJ923" s="3"/>
      <c r="VVK923" s="3"/>
      <c r="VVL923" s="3"/>
      <c r="VVM923" s="3"/>
      <c r="VVN923" s="3"/>
      <c r="VVO923" s="3"/>
      <c r="VVP923" s="3"/>
      <c r="VVQ923" s="3"/>
      <c r="VVR923" s="3"/>
      <c r="VVS923" s="3"/>
      <c r="VVT923" s="3"/>
      <c r="VVU923" s="3"/>
      <c r="VVV923" s="3"/>
      <c r="VVW923" s="3"/>
      <c r="VVX923" s="3"/>
      <c r="VVY923" s="3"/>
      <c r="VVZ923" s="3"/>
      <c r="VWA923" s="3"/>
      <c r="VWB923" s="3"/>
      <c r="VWC923" s="3"/>
      <c r="VWD923" s="3"/>
      <c r="VWE923" s="3"/>
      <c r="VWF923" s="3"/>
      <c r="VWG923" s="3"/>
      <c r="VWH923" s="3"/>
      <c r="VWI923" s="3"/>
      <c r="VWJ923" s="3"/>
      <c r="VWK923" s="3"/>
      <c r="VWL923" s="3"/>
      <c r="VWM923" s="3"/>
      <c r="VWN923" s="3"/>
      <c r="VWO923" s="3"/>
      <c r="VWP923" s="3"/>
      <c r="VWQ923" s="3"/>
      <c r="VWR923" s="3"/>
      <c r="VWS923" s="3"/>
      <c r="VWT923" s="3"/>
      <c r="VWU923" s="3"/>
      <c r="VWV923" s="3"/>
      <c r="VWW923" s="3"/>
      <c r="VWX923" s="3"/>
      <c r="VWY923" s="3"/>
      <c r="VWZ923" s="3"/>
      <c r="VXA923" s="3"/>
      <c r="VXB923" s="3"/>
      <c r="VXC923" s="3"/>
      <c r="VXD923" s="3"/>
      <c r="VXE923" s="3"/>
      <c r="VXF923" s="3"/>
      <c r="VXG923" s="3"/>
      <c r="VXH923" s="3"/>
      <c r="VXI923" s="3"/>
      <c r="VXJ923" s="3"/>
      <c r="VXK923" s="3"/>
      <c r="VXL923" s="3"/>
      <c r="VXM923" s="3"/>
      <c r="VXN923" s="3"/>
      <c r="VXO923" s="3"/>
      <c r="VXP923" s="3"/>
      <c r="VXQ923" s="3"/>
      <c r="VXR923" s="3"/>
      <c r="VXS923" s="3"/>
      <c r="VXT923" s="3"/>
      <c r="VXU923" s="3"/>
      <c r="VXV923" s="3"/>
      <c r="VXW923" s="3"/>
      <c r="VXX923" s="3"/>
      <c r="VXY923" s="3"/>
      <c r="VXZ923" s="3"/>
      <c r="VYA923" s="3"/>
      <c r="VYB923" s="3"/>
      <c r="VYC923" s="3"/>
      <c r="VYD923" s="3"/>
      <c r="VYE923" s="3"/>
      <c r="VYF923" s="3"/>
      <c r="VYG923" s="3"/>
      <c r="VYH923" s="3"/>
      <c r="VYI923" s="3"/>
      <c r="VYJ923" s="3"/>
      <c r="VYK923" s="3"/>
      <c r="VYL923" s="3"/>
      <c r="VYM923" s="3"/>
      <c r="VYN923" s="3"/>
      <c r="VYO923" s="3"/>
      <c r="VYP923" s="3"/>
      <c r="VYQ923" s="3"/>
      <c r="VYR923" s="3"/>
      <c r="VYS923" s="3"/>
      <c r="VYT923" s="3"/>
      <c r="VYU923" s="3"/>
      <c r="VYV923" s="3"/>
      <c r="VYW923" s="3"/>
      <c r="VYX923" s="3"/>
      <c r="VYY923" s="3"/>
      <c r="VYZ923" s="3"/>
      <c r="VZA923" s="3"/>
      <c r="VZB923" s="3"/>
      <c r="VZC923" s="3"/>
      <c r="VZD923" s="3"/>
      <c r="VZE923" s="3"/>
      <c r="VZF923" s="3"/>
      <c r="VZG923" s="3"/>
      <c r="VZH923" s="3"/>
      <c r="VZI923" s="3"/>
      <c r="VZJ923" s="3"/>
      <c r="VZK923" s="3"/>
      <c r="VZL923" s="3"/>
      <c r="VZM923" s="3"/>
      <c r="VZN923" s="3"/>
      <c r="VZO923" s="3"/>
      <c r="VZP923" s="3"/>
      <c r="VZQ923" s="3"/>
      <c r="VZR923" s="3"/>
      <c r="VZS923" s="3"/>
      <c r="VZT923" s="3"/>
      <c r="VZU923" s="3"/>
      <c r="VZV923" s="3"/>
      <c r="VZW923" s="3"/>
      <c r="VZX923" s="3"/>
      <c r="VZY923" s="3"/>
      <c r="VZZ923" s="3"/>
      <c r="WAA923" s="3"/>
      <c r="WAB923" s="3"/>
      <c r="WAC923" s="3"/>
      <c r="WAD923" s="3"/>
      <c r="WAE923" s="3"/>
      <c r="WAF923" s="3"/>
      <c r="WAG923" s="3"/>
      <c r="WAH923" s="3"/>
      <c r="WAI923" s="3"/>
      <c r="WAJ923" s="3"/>
      <c r="WAK923" s="3"/>
      <c r="WAL923" s="3"/>
      <c r="WAM923" s="3"/>
      <c r="WAN923" s="3"/>
      <c r="WAO923" s="3"/>
      <c r="WAP923" s="3"/>
      <c r="WAQ923" s="3"/>
      <c r="WAR923" s="3"/>
      <c r="WAS923" s="3"/>
      <c r="WAT923" s="3"/>
      <c r="WAU923" s="3"/>
      <c r="WAV923" s="3"/>
      <c r="WAW923" s="3"/>
      <c r="WAX923" s="3"/>
      <c r="WAY923" s="3"/>
      <c r="WAZ923" s="3"/>
      <c r="WBA923" s="3"/>
      <c r="WBB923" s="3"/>
      <c r="WBC923" s="3"/>
      <c r="WBD923" s="3"/>
      <c r="WBE923" s="3"/>
      <c r="WBF923" s="3"/>
      <c r="WBG923" s="3"/>
      <c r="WBH923" s="3"/>
      <c r="WBI923" s="3"/>
      <c r="WBJ923" s="3"/>
      <c r="WBK923" s="3"/>
      <c r="WBL923" s="3"/>
      <c r="WBM923" s="3"/>
      <c r="WBN923" s="3"/>
      <c r="WBO923" s="3"/>
      <c r="WBP923" s="3"/>
      <c r="WBQ923" s="3"/>
      <c r="WBR923" s="3"/>
      <c r="WBS923" s="3"/>
      <c r="WBT923" s="3"/>
      <c r="WBU923" s="3"/>
      <c r="WBV923" s="3"/>
      <c r="WBW923" s="3"/>
      <c r="WBX923" s="3"/>
      <c r="WBY923" s="3"/>
      <c r="WBZ923" s="3"/>
      <c r="WCA923" s="3"/>
      <c r="WCB923" s="3"/>
      <c r="WCC923" s="3"/>
      <c r="WCD923" s="3"/>
      <c r="WCE923" s="3"/>
      <c r="WCF923" s="3"/>
      <c r="WCG923" s="3"/>
      <c r="WCH923" s="3"/>
      <c r="WCI923" s="3"/>
      <c r="WCJ923" s="3"/>
      <c r="WCK923" s="3"/>
      <c r="WCL923" s="3"/>
      <c r="WCM923" s="3"/>
      <c r="WCN923" s="3"/>
      <c r="WCO923" s="3"/>
      <c r="WCP923" s="3"/>
      <c r="WCQ923" s="3"/>
      <c r="WCR923" s="3"/>
      <c r="WCS923" s="3"/>
      <c r="WCT923" s="3"/>
      <c r="WCU923" s="3"/>
      <c r="WCV923" s="3"/>
      <c r="WCW923" s="3"/>
      <c r="WCX923" s="3"/>
      <c r="WCY923" s="3"/>
      <c r="WCZ923" s="3"/>
      <c r="WDA923" s="3"/>
      <c r="WDB923" s="3"/>
      <c r="WDC923" s="3"/>
      <c r="WDD923" s="3"/>
      <c r="WDE923" s="3"/>
      <c r="WDF923" s="3"/>
      <c r="WDG923" s="3"/>
      <c r="WDH923" s="3"/>
      <c r="WDI923" s="3"/>
      <c r="WDJ923" s="3"/>
      <c r="WDK923" s="3"/>
      <c r="WDL923" s="3"/>
      <c r="WDM923" s="3"/>
      <c r="WDN923" s="3"/>
      <c r="WDO923" s="3"/>
      <c r="WDP923" s="3"/>
      <c r="WDQ923" s="3"/>
      <c r="WDR923" s="3"/>
      <c r="WDS923" s="3"/>
      <c r="WDT923" s="3"/>
      <c r="WDU923" s="3"/>
      <c r="WDV923" s="3"/>
      <c r="WDW923" s="3"/>
      <c r="WDX923" s="3"/>
      <c r="WDY923" s="3"/>
      <c r="WDZ923" s="3"/>
      <c r="WEA923" s="3"/>
      <c r="WEB923" s="3"/>
      <c r="WEC923" s="3"/>
      <c r="WED923" s="3"/>
      <c r="WEE923" s="3"/>
      <c r="WEF923" s="3"/>
      <c r="WEG923" s="3"/>
      <c r="WEH923" s="3"/>
      <c r="WEI923" s="3"/>
      <c r="WEJ923" s="3"/>
      <c r="WEK923" s="3"/>
      <c r="WEL923" s="3"/>
      <c r="WEM923" s="3"/>
      <c r="WEN923" s="3"/>
      <c r="WEO923" s="3"/>
      <c r="WEP923" s="3"/>
      <c r="WEQ923" s="3"/>
      <c r="WER923" s="3"/>
      <c r="WES923" s="3"/>
      <c r="WET923" s="3"/>
      <c r="WEU923" s="3"/>
      <c r="WEV923" s="3"/>
      <c r="WEW923" s="3"/>
      <c r="WEX923" s="3"/>
      <c r="WEY923" s="3"/>
      <c r="WEZ923" s="3"/>
      <c r="WFA923" s="3"/>
      <c r="WFB923" s="3"/>
      <c r="WFC923" s="3"/>
      <c r="WFD923" s="3"/>
      <c r="WFE923" s="3"/>
      <c r="WFF923" s="3"/>
      <c r="WFG923" s="3"/>
      <c r="WFH923" s="3"/>
      <c r="WFI923" s="3"/>
      <c r="WFJ923" s="3"/>
      <c r="WFK923" s="3"/>
      <c r="WFL923" s="3"/>
      <c r="WFM923" s="3"/>
      <c r="WFN923" s="3"/>
      <c r="WFO923" s="3"/>
      <c r="WFP923" s="3"/>
      <c r="WFQ923" s="3"/>
      <c r="WFR923" s="3"/>
      <c r="WFS923" s="3"/>
      <c r="WFT923" s="3"/>
      <c r="WFU923" s="3"/>
      <c r="WFV923" s="3"/>
      <c r="WFW923" s="3"/>
      <c r="WFX923" s="3"/>
      <c r="WFY923" s="3"/>
      <c r="WFZ923" s="3"/>
      <c r="WGA923" s="3"/>
      <c r="WGB923" s="3"/>
      <c r="WGC923" s="3"/>
      <c r="WGD923" s="3"/>
      <c r="WGE923" s="3"/>
      <c r="WGF923" s="3"/>
      <c r="WGG923" s="3"/>
      <c r="WGH923" s="3"/>
      <c r="WGI923" s="3"/>
      <c r="WGJ923" s="3"/>
      <c r="WGK923" s="3"/>
      <c r="WGL923" s="3"/>
      <c r="WGM923" s="3"/>
      <c r="WGN923" s="3"/>
      <c r="WGO923" s="3"/>
      <c r="WGP923" s="3"/>
      <c r="WGQ923" s="3"/>
      <c r="WGR923" s="3"/>
      <c r="WGS923" s="3"/>
      <c r="WGT923" s="3"/>
      <c r="WGU923" s="3"/>
      <c r="WGV923" s="3"/>
      <c r="WGW923" s="3"/>
      <c r="WGX923" s="3"/>
      <c r="WGY923" s="3"/>
      <c r="WGZ923" s="3"/>
      <c r="WHA923" s="3"/>
      <c r="WHB923" s="3"/>
      <c r="WHC923" s="3"/>
      <c r="WHD923" s="3"/>
      <c r="WHE923" s="3"/>
      <c r="WHF923" s="3"/>
      <c r="WHG923" s="3"/>
      <c r="WHH923" s="3"/>
      <c r="WHI923" s="3"/>
      <c r="WHJ923" s="3"/>
      <c r="WHK923" s="3"/>
      <c r="WHL923" s="3"/>
      <c r="WHM923" s="3"/>
      <c r="WHN923" s="3"/>
      <c r="WHO923" s="3"/>
      <c r="WHP923" s="3"/>
      <c r="WHQ923" s="3"/>
      <c r="WHR923" s="3"/>
      <c r="WHS923" s="3"/>
      <c r="WHT923" s="3"/>
      <c r="WHU923" s="3"/>
      <c r="WHV923" s="3"/>
      <c r="WHW923" s="3"/>
      <c r="WHX923" s="3"/>
      <c r="WHY923" s="3"/>
      <c r="WHZ923" s="3"/>
      <c r="WIA923" s="3"/>
      <c r="WIB923" s="3"/>
      <c r="WIC923" s="3"/>
      <c r="WID923" s="3"/>
      <c r="WIE923" s="3"/>
      <c r="WIF923" s="3"/>
      <c r="WIG923" s="3"/>
      <c r="WIH923" s="3"/>
      <c r="WII923" s="3"/>
      <c r="WIJ923" s="3"/>
      <c r="WIK923" s="3"/>
      <c r="WIL923" s="3"/>
      <c r="WIM923" s="3"/>
      <c r="WIN923" s="3"/>
      <c r="WIO923" s="3"/>
      <c r="WIP923" s="3"/>
      <c r="WIQ923" s="3"/>
      <c r="WIR923" s="3"/>
      <c r="WIS923" s="3"/>
      <c r="WIT923" s="3"/>
      <c r="WIU923" s="3"/>
      <c r="WIV923" s="3"/>
      <c r="WIW923" s="3"/>
      <c r="WIX923" s="3"/>
      <c r="WIY923" s="3"/>
      <c r="WIZ923" s="3"/>
      <c r="WJA923" s="3"/>
      <c r="WJB923" s="3"/>
      <c r="WJC923" s="3"/>
      <c r="WJD923" s="3"/>
      <c r="WJE923" s="3"/>
      <c r="WJF923" s="3"/>
      <c r="WJG923" s="3"/>
      <c r="WJH923" s="3"/>
      <c r="WJI923" s="3"/>
      <c r="WJJ923" s="3"/>
      <c r="WJK923" s="3"/>
      <c r="WJL923" s="3"/>
      <c r="WJM923" s="3"/>
      <c r="WJN923" s="3"/>
      <c r="WJO923" s="3"/>
      <c r="WJP923" s="3"/>
      <c r="WJQ923" s="3"/>
      <c r="WJR923" s="3"/>
      <c r="WJS923" s="3"/>
      <c r="WJT923" s="3"/>
      <c r="WJU923" s="3"/>
      <c r="WJV923" s="3"/>
      <c r="WJW923" s="3"/>
      <c r="WJX923" s="3"/>
      <c r="WJY923" s="3"/>
      <c r="WJZ923" s="3"/>
      <c r="WKA923" s="3"/>
      <c r="WKB923" s="3"/>
      <c r="WKC923" s="3"/>
      <c r="WKD923" s="3"/>
      <c r="WKE923" s="3"/>
      <c r="WKF923" s="3"/>
      <c r="WKG923" s="3"/>
      <c r="WKH923" s="3"/>
      <c r="WKI923" s="3"/>
      <c r="WKJ923" s="3"/>
      <c r="WKK923" s="3"/>
      <c r="WKL923" s="3"/>
      <c r="WKM923" s="3"/>
      <c r="WKN923" s="3"/>
      <c r="WKO923" s="3"/>
      <c r="WKP923" s="3"/>
      <c r="WKQ923" s="3"/>
      <c r="WKR923" s="3"/>
      <c r="WKS923" s="3"/>
      <c r="WKT923" s="3"/>
      <c r="WKU923" s="3"/>
      <c r="WKV923" s="3"/>
      <c r="WKW923" s="3"/>
      <c r="WKX923" s="3"/>
      <c r="WKY923" s="3"/>
      <c r="WKZ923" s="3"/>
      <c r="WLA923" s="3"/>
      <c r="WLB923" s="3"/>
      <c r="WLC923" s="3"/>
      <c r="WLD923" s="3"/>
      <c r="WLE923" s="3"/>
      <c r="WLF923" s="3"/>
      <c r="WLG923" s="3"/>
      <c r="WLH923" s="3"/>
      <c r="WLI923" s="3"/>
      <c r="WLJ923" s="3"/>
      <c r="WLK923" s="3"/>
      <c r="WLL923" s="3"/>
      <c r="WLM923" s="3"/>
      <c r="WLN923" s="3"/>
      <c r="WLO923" s="3"/>
      <c r="WLP923" s="3"/>
      <c r="WLQ923" s="3"/>
      <c r="WLR923" s="3"/>
      <c r="WLS923" s="3"/>
      <c r="WLT923" s="3"/>
      <c r="WLU923" s="3"/>
      <c r="WLV923" s="3"/>
      <c r="WLW923" s="3"/>
      <c r="WLX923" s="3"/>
      <c r="WLY923" s="3"/>
      <c r="WLZ923" s="3"/>
      <c r="WMA923" s="3"/>
      <c r="WMB923" s="3"/>
      <c r="WMC923" s="3"/>
      <c r="WMD923" s="3"/>
      <c r="WME923" s="3"/>
      <c r="WMF923" s="3"/>
      <c r="WMG923" s="3"/>
      <c r="WMH923" s="3"/>
      <c r="WMI923" s="3"/>
      <c r="WMJ923" s="3"/>
      <c r="WMK923" s="3"/>
      <c r="WML923" s="3"/>
      <c r="WMM923" s="3"/>
      <c r="WMN923" s="3"/>
      <c r="WMO923" s="3"/>
      <c r="WMP923" s="3"/>
      <c r="WMQ923" s="3"/>
      <c r="WMR923" s="3"/>
      <c r="WMS923" s="3"/>
      <c r="WMT923" s="3"/>
      <c r="WMU923" s="3"/>
      <c r="WMV923" s="3"/>
      <c r="WMW923" s="3"/>
      <c r="WMX923" s="3"/>
      <c r="WMY923" s="3"/>
      <c r="WMZ923" s="3"/>
      <c r="WNA923" s="3"/>
      <c r="WNB923" s="3"/>
      <c r="WNC923" s="3"/>
      <c r="WND923" s="3"/>
      <c r="WNE923" s="3"/>
      <c r="WNF923" s="3"/>
      <c r="WNG923" s="3"/>
      <c r="WNH923" s="3"/>
      <c r="WNI923" s="3"/>
      <c r="WNJ923" s="3"/>
      <c r="WNK923" s="3"/>
      <c r="WNL923" s="3"/>
      <c r="WNM923" s="3"/>
      <c r="WNN923" s="3"/>
      <c r="WNO923" s="3"/>
      <c r="WNP923" s="3"/>
      <c r="WNQ923" s="3"/>
      <c r="WNR923" s="3"/>
      <c r="WNS923" s="3"/>
      <c r="WNT923" s="3"/>
      <c r="WNU923" s="3"/>
      <c r="WNV923" s="3"/>
      <c r="WNW923" s="3"/>
      <c r="WNX923" s="3"/>
      <c r="WNY923" s="3"/>
      <c r="WNZ923" s="3"/>
      <c r="WOA923" s="3"/>
      <c r="WOB923" s="3"/>
      <c r="WOC923" s="3"/>
      <c r="WOD923" s="3"/>
      <c r="WOE923" s="3"/>
      <c r="WOF923" s="3"/>
      <c r="WOG923" s="3"/>
      <c r="WOH923" s="3"/>
      <c r="WOI923" s="3"/>
      <c r="WOJ923" s="3"/>
      <c r="WOK923" s="3"/>
      <c r="WOL923" s="3"/>
      <c r="WOM923" s="3"/>
      <c r="WON923" s="3"/>
      <c r="WOO923" s="3"/>
      <c r="WOP923" s="3"/>
      <c r="WOQ923" s="3"/>
      <c r="WOR923" s="3"/>
      <c r="WOS923" s="3"/>
      <c r="WOT923" s="3"/>
      <c r="WOU923" s="3"/>
      <c r="WOV923" s="3"/>
      <c r="WOW923" s="3"/>
      <c r="WOX923" s="3"/>
      <c r="WOY923" s="3"/>
      <c r="WOZ923" s="3"/>
      <c r="WPA923" s="3"/>
      <c r="WPB923" s="3"/>
      <c r="WPC923" s="3"/>
      <c r="WPD923" s="3"/>
      <c r="WPE923" s="3"/>
      <c r="WPF923" s="3"/>
      <c r="WPG923" s="3"/>
      <c r="WPH923" s="3"/>
      <c r="WPI923" s="3"/>
      <c r="WPJ923" s="3"/>
      <c r="WPK923" s="3"/>
      <c r="WPL923" s="3"/>
      <c r="WPM923" s="3"/>
      <c r="WPN923" s="3"/>
      <c r="WPO923" s="3"/>
      <c r="WPP923" s="3"/>
      <c r="WPQ923" s="3"/>
      <c r="WPR923" s="3"/>
      <c r="WPS923" s="3"/>
      <c r="WPT923" s="3"/>
      <c r="WPU923" s="3"/>
      <c r="WPV923" s="3"/>
      <c r="WPW923" s="3"/>
      <c r="WPX923" s="3"/>
      <c r="WPY923" s="3"/>
      <c r="WPZ923" s="3"/>
      <c r="WQA923" s="3"/>
      <c r="WQB923" s="3"/>
      <c r="WQC923" s="3"/>
      <c r="WQD923" s="3"/>
      <c r="WQE923" s="3"/>
      <c r="WQF923" s="3"/>
      <c r="WQG923" s="3"/>
      <c r="WQH923" s="3"/>
      <c r="WQI923" s="3"/>
      <c r="WQJ923" s="3"/>
      <c r="WQK923" s="3"/>
      <c r="WQL923" s="3"/>
      <c r="WQM923" s="3"/>
      <c r="WQN923" s="3"/>
      <c r="WQO923" s="3"/>
      <c r="WQP923" s="3"/>
      <c r="WQQ923" s="3"/>
      <c r="WQR923" s="3"/>
      <c r="WQS923" s="3"/>
      <c r="WQT923" s="3"/>
      <c r="WQU923" s="3"/>
      <c r="WQV923" s="3"/>
      <c r="WQW923" s="3"/>
      <c r="WQX923" s="3"/>
      <c r="WQY923" s="3"/>
      <c r="WQZ923" s="3"/>
      <c r="WRA923" s="3"/>
      <c r="WRB923" s="3"/>
      <c r="WRC923" s="3"/>
      <c r="WRD923" s="3"/>
      <c r="WRE923" s="3"/>
      <c r="WRF923" s="3"/>
      <c r="WRG923" s="3"/>
      <c r="WRH923" s="3"/>
      <c r="WRI923" s="3"/>
      <c r="WRJ923" s="3"/>
      <c r="WRK923" s="3"/>
      <c r="WRL923" s="3"/>
      <c r="WRM923" s="3"/>
      <c r="WRN923" s="3"/>
      <c r="WRO923" s="3"/>
      <c r="WRP923" s="3"/>
      <c r="WRQ923" s="3"/>
      <c r="WRR923" s="3"/>
      <c r="WRS923" s="3"/>
      <c r="WRT923" s="3"/>
      <c r="WRU923" s="3"/>
      <c r="WRV923" s="3"/>
      <c r="WRW923" s="3"/>
      <c r="WRX923" s="3"/>
      <c r="WRY923" s="3"/>
      <c r="WRZ923" s="3"/>
      <c r="WSA923" s="3"/>
      <c r="WSB923" s="3"/>
      <c r="WSC923" s="3"/>
      <c r="WSD923" s="3"/>
      <c r="WSE923" s="3"/>
      <c r="WSF923" s="3"/>
      <c r="WSG923" s="3"/>
      <c r="WSH923" s="3"/>
      <c r="WSI923" s="3"/>
      <c r="WSJ923" s="3"/>
      <c r="WSK923" s="3"/>
      <c r="WSL923" s="3"/>
      <c r="WSM923" s="3"/>
      <c r="WSN923" s="3"/>
      <c r="WSO923" s="3"/>
      <c r="WSP923" s="3"/>
      <c r="WSQ923" s="3"/>
      <c r="WSR923" s="3"/>
      <c r="WSS923" s="3"/>
      <c r="WST923" s="3"/>
      <c r="WSU923" s="3"/>
      <c r="WSV923" s="3"/>
      <c r="WSW923" s="3"/>
      <c r="WSX923" s="3"/>
      <c r="WSY923" s="3"/>
      <c r="WSZ923" s="3"/>
      <c r="WTA923" s="3"/>
      <c r="WTB923" s="3"/>
      <c r="WTC923" s="3"/>
      <c r="WTD923" s="3"/>
      <c r="WTE923" s="3"/>
      <c r="WTF923" s="3"/>
      <c r="WTG923" s="3"/>
      <c r="WTH923" s="3"/>
      <c r="WTI923" s="3"/>
      <c r="WTJ923" s="3"/>
      <c r="WTK923" s="3"/>
      <c r="WTL923" s="3"/>
      <c r="WTM923" s="3"/>
      <c r="WTN923" s="3"/>
      <c r="WTO923" s="3"/>
      <c r="WTP923" s="3"/>
      <c r="WTQ923" s="3"/>
      <c r="WTR923" s="3"/>
      <c r="WTS923" s="3"/>
      <c r="WTT923" s="3"/>
      <c r="WTU923" s="3"/>
      <c r="WTV923" s="3"/>
      <c r="WTW923" s="3"/>
      <c r="WTX923" s="3"/>
      <c r="WTY923" s="3"/>
      <c r="WTZ923" s="3"/>
      <c r="WUA923" s="3"/>
      <c r="WUB923" s="3"/>
      <c r="WUC923" s="3"/>
      <c r="WUD923" s="3"/>
      <c r="WUE923" s="3"/>
      <c r="WUF923" s="3"/>
      <c r="WUG923" s="3"/>
      <c r="WUH923" s="3"/>
      <c r="WUI923" s="3"/>
      <c r="WUJ923" s="3"/>
      <c r="WUK923" s="3"/>
      <c r="WUL923" s="3"/>
      <c r="WUM923" s="3"/>
      <c r="WUN923" s="3"/>
      <c r="WUO923" s="3"/>
      <c r="WUP923" s="3"/>
      <c r="WUQ923" s="3"/>
      <c r="WUR923" s="3"/>
      <c r="WUS923" s="3"/>
      <c r="WUT923" s="3"/>
      <c r="WUU923" s="3"/>
      <c r="WUV923" s="3"/>
      <c r="WUW923" s="3"/>
      <c r="WUX923" s="3"/>
      <c r="WUY923" s="3"/>
      <c r="WUZ923" s="3"/>
      <c r="WVA923" s="3"/>
      <c r="WVB923" s="3"/>
      <c r="WVC923" s="3"/>
      <c r="WVD923" s="3"/>
      <c r="WVE923" s="3"/>
      <c r="WVF923" s="3"/>
      <c r="WVG923" s="3"/>
      <c r="WVH923" s="3"/>
      <c r="WVI923" s="3"/>
      <c r="WVJ923" s="3"/>
      <c r="WVK923" s="3"/>
      <c r="WVL923" s="3"/>
      <c r="WVM923" s="3"/>
      <c r="WVN923" s="3"/>
      <c r="WVO923" s="3"/>
      <c r="WVP923" s="3"/>
    </row>
    <row r="925" spans="1:16136" ht="15.95" customHeight="1" x14ac:dyDescent="0.2">
      <c r="B925" s="45"/>
    </row>
  </sheetData>
  <mergeCells count="24">
    <mergeCell ref="A921:B921"/>
    <mergeCell ref="A922:B922"/>
    <mergeCell ref="B34:F34"/>
    <mergeCell ref="B35:F35"/>
    <mergeCell ref="B36:F36"/>
    <mergeCell ref="B39:B40"/>
    <mergeCell ref="A295:A296"/>
    <mergeCell ref="B295:B296"/>
    <mergeCell ref="C295:C296"/>
    <mergeCell ref="D295:D296"/>
    <mergeCell ref="E295:E296"/>
    <mergeCell ref="F295:F296"/>
    <mergeCell ref="B33:F33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</mergeCells>
  <pageMargins left="0.59055118110236227" right="0.59055118110236227" top="0.59055118110236227" bottom="0.59055118110236227" header="0.51181102362204722" footer="0.51181102362204722"/>
  <pageSetup paperSize="9" scale="80" fitToHeight="0" orientation="landscape" r:id="rId1"/>
  <headerFooter alignWithMargins="0">
    <oddHeader>&amp;R&amp;P</oddHeader>
  </headerFooter>
  <rowBreaks count="19" manualBreakCount="19">
    <brk id="33" max="5" man="1"/>
    <brk id="75" max="5" man="1"/>
    <brk id="118" max="5" man="1"/>
    <brk id="161" max="5" man="1"/>
    <brk id="204" max="5" man="1"/>
    <brk id="247" max="5" man="1"/>
    <brk id="292" max="5" man="1"/>
    <brk id="420" max="5" man="1"/>
    <brk id="466" max="5" man="1"/>
    <brk id="510" max="5" man="1"/>
    <brk id="554" max="5" man="1"/>
    <brk id="596" max="5" man="1"/>
    <brk id="638" max="5" man="1"/>
    <brk id="680" max="5" man="1"/>
    <brk id="720" max="5" man="1"/>
    <brk id="762" max="5" man="1"/>
    <brk id="803" max="5" man="1"/>
    <brk id="842" max="5" man="1"/>
    <brk id="8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 31.12.2021 podrobný</vt:lpstr>
      <vt:lpstr>'k 31.12.2021 podrobný'!Oblast_tisku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2021-10-25T13:16:29Z</cp:lastPrinted>
  <dcterms:created xsi:type="dcterms:W3CDTF">2021-10-19T06:46:47Z</dcterms:created>
  <dcterms:modified xsi:type="dcterms:W3CDTF">2022-03-31T12:07:27Z</dcterms:modified>
</cp:coreProperties>
</file>