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olova\Polova\Závěrečný účet města VM 2023\"/>
    </mc:Choice>
  </mc:AlternateContent>
  <xr:revisionPtr revIDLastSave="0" documentId="13_ncr:1_{907EA4AD-735C-45E4-865F-6F801BEBDA7F}" xr6:coauthVersionLast="36" xr6:coauthVersionMax="36" xr10:uidLastSave="{00000000-0000-0000-0000-000000000000}"/>
  <bookViews>
    <workbookView xWindow="0" yWindow="0" windowWidth="25200" windowHeight="11775" xr2:uid="{7243A337-CED9-4E13-A696-36C3E354C4F7}"/>
  </bookViews>
  <sheets>
    <sheet name="dotace a dary 2023" sheetId="1" r:id="rId1"/>
  </sheets>
  <definedNames>
    <definedName name="_xlnm.Print_Area" localSheetId="0">'dotace a dary 2023'!$A$1:$E$194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9" i="1" l="1"/>
  <c r="E61" i="1" l="1"/>
  <c r="E48" i="1" l="1"/>
  <c r="E75" i="1"/>
  <c r="E6" i="1"/>
  <c r="E110" i="1" l="1"/>
  <c r="E19" i="1"/>
  <c r="E86" i="1"/>
  <c r="E156" i="1"/>
  <c r="E187" i="1" l="1"/>
  <c r="E177" i="1"/>
  <c r="E142" i="1"/>
  <c r="E125" i="1"/>
  <c r="E121" i="1"/>
  <c r="E47" i="1"/>
</calcChain>
</file>

<file path=xl/sharedStrings.xml><?xml version="1.0" encoding="utf-8"?>
<sst xmlns="http://schemas.openxmlformats.org/spreadsheetml/2006/main" count="639" uniqueCount="257">
  <si>
    <t>Příjemce dotace - účel</t>
  </si>
  <si>
    <t>příspěvek, dar, dotace</t>
  </si>
  <si>
    <t xml:space="preserve">ODPA / POL </t>
  </si>
  <si>
    <t>podpis</t>
  </si>
  <si>
    <t>částka</t>
  </si>
  <si>
    <t>Dotace poskytnuté mimo grantové programy</t>
  </si>
  <si>
    <t>dotace</t>
  </si>
  <si>
    <t>3392/5213</t>
  </si>
  <si>
    <t>Ing.Stupka</t>
  </si>
  <si>
    <t>Jupiter Club - na činnost</t>
  </si>
  <si>
    <t>Oblastní spolek ČČK Žďár n/Sázavou</t>
  </si>
  <si>
    <t>3599/5222</t>
  </si>
  <si>
    <t>Mgr.Muchová</t>
  </si>
  <si>
    <t>3792/5221</t>
  </si>
  <si>
    <t>Ing.Zachar</t>
  </si>
  <si>
    <t>3429/5222</t>
  </si>
  <si>
    <t>3419/5222</t>
  </si>
  <si>
    <t>5512/5222</t>
  </si>
  <si>
    <t>Ing.Švec</t>
  </si>
  <si>
    <t>Grantový program pro poskytování dotací v sociální oblasti</t>
  </si>
  <si>
    <t>Diecézní charita Brno - DENNÍ STACIONÁŘ NESA</t>
  </si>
  <si>
    <t>4356/5223</t>
  </si>
  <si>
    <t>Diecézní charita Brno - WELLMEZ</t>
  </si>
  <si>
    <t>4375/5223</t>
  </si>
  <si>
    <t>3545/5223</t>
  </si>
  <si>
    <t>Domácí hospic Vysočina, Nové Město na Moravě</t>
  </si>
  <si>
    <t>3545/5221</t>
  </si>
  <si>
    <t xml:space="preserve">Občanská poradna Žďár nad Sáz. </t>
  </si>
  <si>
    <t>4312/5222</t>
  </si>
  <si>
    <t>Diecézní charita Brno-K centrum Třebíč</t>
  </si>
  <si>
    <t xml:space="preserve">dotace </t>
  </si>
  <si>
    <t>3549/5223</t>
  </si>
  <si>
    <t>Ječmínek, o.p.s., Žďár n/S.</t>
  </si>
  <si>
    <t>4371/5223</t>
  </si>
  <si>
    <t>Diecézní charita Brno-raná péče Třebíč</t>
  </si>
  <si>
    <t>Portimo, o.p.s., Nové Město na Moravě</t>
  </si>
  <si>
    <t>4371/5221</t>
  </si>
  <si>
    <t>Tomáš Rohovský-pečovatelská služba Zdeňka</t>
  </si>
  <si>
    <t>4351/5212</t>
  </si>
  <si>
    <t>4379/5229</t>
  </si>
  <si>
    <t>Diecézní charita Brno - CENTRUM PREVENCE</t>
  </si>
  <si>
    <t>4329/5223</t>
  </si>
  <si>
    <t>Diecézní charita Brno - KOPRETINA</t>
  </si>
  <si>
    <t>Asociace rodičů a přátel, Klub Velké Meziříčí</t>
  </si>
  <si>
    <t>3543/5222</t>
  </si>
  <si>
    <t>Svaz postižených civilizačními chorobami</t>
  </si>
  <si>
    <t>Klub NADĚJE, VM</t>
  </si>
  <si>
    <t>Klub bechtěreviků ČR</t>
  </si>
  <si>
    <t>Grantový program SPORT</t>
  </si>
  <si>
    <t>GP SPORT mládež</t>
  </si>
  <si>
    <t>ing.Stupka</t>
  </si>
  <si>
    <t>FC Velké Meziříčí</t>
  </si>
  <si>
    <t>HHK Velké Meziříčí</t>
  </si>
  <si>
    <t>SDH Velké Meziříčí</t>
  </si>
  <si>
    <t>ing.Švec</t>
  </si>
  <si>
    <t>SKI klub Velké Meziříčí</t>
  </si>
  <si>
    <t>TJ Sokol Velké Meziříčí</t>
  </si>
  <si>
    <t>TJ Spartak Velké Meziříčí</t>
  </si>
  <si>
    <t>Stolní tenis Velké Meziříčí</t>
  </si>
  <si>
    <t>Agility Velké Meziříčí</t>
  </si>
  <si>
    <t>SDH Sport Lhotky</t>
  </si>
  <si>
    <t>SK Sokol Lhotky z.s.</t>
  </si>
  <si>
    <t>GP SPORT dospělí</t>
  </si>
  <si>
    <t>FC Velké Meziříčí s.r.o.</t>
  </si>
  <si>
    <t>3419/5213</t>
  </si>
  <si>
    <t>HHK Velké Meziříčí s.r.o.</t>
  </si>
  <si>
    <t>GP SPORT trenéři přo mládež</t>
  </si>
  <si>
    <t>Grantový program KULTURA</t>
  </si>
  <si>
    <t>3900/5493</t>
  </si>
  <si>
    <t>dar</t>
  </si>
  <si>
    <t>Grantový program ZDRAVÉ MĚSTO</t>
  </si>
  <si>
    <t>3549/5222</t>
  </si>
  <si>
    <t>3549/5331</t>
  </si>
  <si>
    <t>3549/5221</t>
  </si>
  <si>
    <t>ZŠ Školní VM - Prevence sociálně-patologických jevů</t>
  </si>
  <si>
    <t>Dotace na kulturní památky</t>
  </si>
  <si>
    <t>Ing.Kozina</t>
  </si>
  <si>
    <t>Židovská obec, Stará synagoga-Regenerace památek-podíl města</t>
  </si>
  <si>
    <t>Poskytnuté dary</t>
  </si>
  <si>
    <t>3421/5222</t>
  </si>
  <si>
    <t>SVK ŽĎÁRSKO příspěvky</t>
  </si>
  <si>
    <t>2310/6349</t>
  </si>
  <si>
    <t>2321/6349</t>
  </si>
  <si>
    <t>PŘÍSPĚVKY NA PROVOZ PŘÍSPĚVKOVÝM ORGANIZACÍM</t>
  </si>
  <si>
    <t xml:space="preserve">Mateřská škola Velké Meziříčí </t>
  </si>
  <si>
    <t>přísp.na prov.</t>
  </si>
  <si>
    <t>3111/5331</t>
  </si>
  <si>
    <t xml:space="preserve">ZŠ Sokolovská </t>
  </si>
  <si>
    <t>3113/5331</t>
  </si>
  <si>
    <t>3113/5336</t>
  </si>
  <si>
    <t xml:space="preserve">ZŠ Oslavická </t>
  </si>
  <si>
    <t xml:space="preserve">ZŠ Školní </t>
  </si>
  <si>
    <t xml:space="preserve">ZŠ a MŠ Mostiště </t>
  </si>
  <si>
    <t xml:space="preserve">ZŠ a MŠ Lhotky </t>
  </si>
  <si>
    <t>DÓZA</t>
  </si>
  <si>
    <t>3421/5331</t>
  </si>
  <si>
    <t>3421/5336</t>
  </si>
  <si>
    <t>Městská knihovna</t>
  </si>
  <si>
    <t>3314/5331</t>
  </si>
  <si>
    <t>Muzeum</t>
  </si>
  <si>
    <t>3315/5331</t>
  </si>
  <si>
    <t>Sociální služby města VM</t>
  </si>
  <si>
    <t>4351/5331</t>
  </si>
  <si>
    <t>členské příspěvky svazům</t>
  </si>
  <si>
    <t>čl.příspěvek</t>
  </si>
  <si>
    <t>3639/5179</t>
  </si>
  <si>
    <t>Sdružení historických sídel Čech, Moravy a Slezska</t>
  </si>
  <si>
    <t>3639/5222</t>
  </si>
  <si>
    <t>Sdružení vlastníků obecních a soukromých lesů v ČR</t>
  </si>
  <si>
    <t>Národní síť zdravých měst ČR</t>
  </si>
  <si>
    <t>3639/5229</t>
  </si>
  <si>
    <t>Mikroregion Velkomeziříčsko,Bítešsko</t>
  </si>
  <si>
    <t>3639/5329</t>
  </si>
  <si>
    <t>Asociace Turistických informačních center</t>
  </si>
  <si>
    <t>Svaz vodovodů a kanalizací Žďársko</t>
  </si>
  <si>
    <t>2310/5329</t>
  </si>
  <si>
    <t>OSTATNÍ</t>
  </si>
  <si>
    <t xml:space="preserve">dopravní obslužnost  </t>
  </si>
  <si>
    <t>2292/5193</t>
  </si>
  <si>
    <t>Ing.Pospíchal</t>
  </si>
  <si>
    <t>TS VM-dotace na hospodaření s lesy</t>
  </si>
  <si>
    <t>1031/5213</t>
  </si>
  <si>
    <t>Junák-Český skaut</t>
  </si>
  <si>
    <t>3322/5223</t>
  </si>
  <si>
    <t>Sportoviště VM</t>
  </si>
  <si>
    <t>3412/5331</t>
  </si>
  <si>
    <t>Český svaz včelařů</t>
  </si>
  <si>
    <t xml:space="preserve">STŘED, z.ú., Třebíč </t>
  </si>
  <si>
    <t>3543/5229</t>
  </si>
  <si>
    <t xml:space="preserve">Far.sbor českobr.církve evang.-Večer s hostem </t>
  </si>
  <si>
    <t>Svaz měst a obcí ČR</t>
  </si>
  <si>
    <t>2141/5179</t>
  </si>
  <si>
    <t>Společnost pro ranou péči, Brno</t>
  </si>
  <si>
    <t>4378/5221</t>
  </si>
  <si>
    <t xml:space="preserve"> </t>
  </si>
  <si>
    <t>Zpracovala: Jitka Simandlová</t>
  </si>
  <si>
    <t>Diecézní charita ZR osobní asistence</t>
  </si>
  <si>
    <t>4351/5223</t>
  </si>
  <si>
    <t>Agility - dotace dospělí</t>
  </si>
  <si>
    <t>Bc. Šilhavý</t>
  </si>
  <si>
    <t>inv. příspěvek</t>
  </si>
  <si>
    <t>Muzeum Kodet - Luteránské gymnázium -podíl města</t>
  </si>
  <si>
    <t xml:space="preserve">Chaloupky, o.p.s.-lesní a mateřská škola  </t>
  </si>
  <si>
    <t>ing. Stupka</t>
  </si>
  <si>
    <t>3900/5222</t>
  </si>
  <si>
    <t>Ing. Švec</t>
  </si>
  <si>
    <t>ing. Švec</t>
  </si>
  <si>
    <t>příspěvek SVK - kanalizace sídliště Hliniště III.</t>
  </si>
  <si>
    <t>příspěvek SVK - vodovod sídliště Hliniště III.</t>
  </si>
  <si>
    <t>příspěvek SVK -  kanalizace Ve Vilách</t>
  </si>
  <si>
    <t>Sdružení tajemníků městských a obecních úřadů</t>
  </si>
  <si>
    <t>3322/5213</t>
  </si>
  <si>
    <t>3549/3549</t>
  </si>
  <si>
    <t>Kynologický klub VM -podpora klubu</t>
  </si>
  <si>
    <t>Základní škola Sokolovská "Kruh 2022"</t>
  </si>
  <si>
    <t>Výchovný ústav  - cykloturistická aktivita</t>
  </si>
  <si>
    <t>BK Velké Meziříčí</t>
  </si>
  <si>
    <t>ing. Supka</t>
  </si>
  <si>
    <t>3900/5223</t>
  </si>
  <si>
    <t>3900/5512</t>
  </si>
  <si>
    <t>ZO ČSŽ Velké Meziříčí</t>
  </si>
  <si>
    <t>Jupiter Club - Evropský festival filozofie</t>
  </si>
  <si>
    <t>Mgr. Muchová</t>
  </si>
  <si>
    <t>SDH Mostiště - hasičský tábor</t>
  </si>
  <si>
    <t>ing. Zachar</t>
  </si>
  <si>
    <t>podpora čtenářské gramotnosti - p. Sekyrová</t>
  </si>
  <si>
    <t>3319/5493</t>
  </si>
  <si>
    <t>dar na NKT Půlmaraton</t>
  </si>
  <si>
    <t>3419/5212</t>
  </si>
  <si>
    <t>dar pro Sdružení rodičů při Gymnáziu VM na pořádání plesu</t>
  </si>
  <si>
    <t>3121/5222</t>
  </si>
  <si>
    <t>STŘED, z.ú., Třebíč - linka důvěry</t>
  </si>
  <si>
    <t>4312/5223</t>
  </si>
  <si>
    <t>Integrační centrum SASOV - odborné soc. poradenství</t>
  </si>
  <si>
    <t>Milan Flack na akci Čad/Bad</t>
  </si>
  <si>
    <t>Petr Hladík - Poutě Říp, Vídeň</t>
  </si>
  <si>
    <t>Marek Dočkal - Bezproudoff</t>
  </si>
  <si>
    <t>Diecézní charita Brno - Funny Fest 2023</t>
  </si>
  <si>
    <t>Josef Marek - Zkrocení zlé ženy</t>
  </si>
  <si>
    <t>Jan Dvořák - Vídeň, Rock Depo</t>
  </si>
  <si>
    <t>Jan Dvořák  - Vídeň, Punkový Festivál Glády 2023</t>
  </si>
  <si>
    <t>Martina Kadlecová - Festival BEZMEZ</t>
  </si>
  <si>
    <t>Virtuosi Trebenses - koncerty klasické hudby</t>
  </si>
  <si>
    <t>Tomáš Stávek - Alternativní rockový festival 2023</t>
  </si>
  <si>
    <t>Farní sbor ČCE - Mezigenerační kavárna</t>
  </si>
  <si>
    <t>Fajtfest, c.ro. - Fajtfest v centru</t>
  </si>
  <si>
    <t>Iva Doležalová - Olší nad Oslavou, ONYX</t>
  </si>
  <si>
    <t>Jupiter Club - pouťové slavnosti</t>
  </si>
  <si>
    <t>příspěvek SVK - kanalizace u. Sokolovská</t>
  </si>
  <si>
    <t>příspěvek SVK - vodovod ul. Nová Říše, Zahradní</t>
  </si>
  <si>
    <t>příspěvek SVK - kanalizace ul. Čechova</t>
  </si>
  <si>
    <t xml:space="preserve">příspěvek SVK - rekostrukce kanalizace Malá Stránka </t>
  </si>
  <si>
    <t>příspěvek SVK - vodovod - ul. Uhřínovská</t>
  </si>
  <si>
    <t>příspěvek SVK - kanalizace ul. Uhřínovská</t>
  </si>
  <si>
    <t>příspěvek SVK - vodovod ul. U Jasanu</t>
  </si>
  <si>
    <t>příspěvek SVK - kanalizace ul.U Jasanu</t>
  </si>
  <si>
    <t>příspěvek SVK - vodovod Náměstí</t>
  </si>
  <si>
    <t>Chaloupky o.p.s.-chov domácích zvířat</t>
  </si>
  <si>
    <t>3549/5339</t>
  </si>
  <si>
    <t>Ing.- Švec</t>
  </si>
  <si>
    <t>Římskokatolická farnost - aktivizace mob. hend. seniorů</t>
  </si>
  <si>
    <t>MŠ Čechova VM - školky v pohybu</t>
  </si>
  <si>
    <t>Diecézní charita Brno - odlehčovací služby</t>
  </si>
  <si>
    <t>Diecézní charita Třebíč - raná péče</t>
  </si>
  <si>
    <t>Občanská poradna Třebíč, a.s.</t>
  </si>
  <si>
    <t>Chaloupky, o.p.s. - soc. rehabilitace</t>
  </si>
  <si>
    <t>4344/5221</t>
  </si>
  <si>
    <t>Centrum pro dětský sluch Tamtam, o.p.s.</t>
  </si>
  <si>
    <t>3543/5212</t>
  </si>
  <si>
    <t>Radmila Jasanská - služby seniorům v domácím prostředí</t>
  </si>
  <si>
    <t xml:space="preserve">     - přeposlaná dotace "Voda kolem nás"</t>
  </si>
  <si>
    <t>3111/5336</t>
  </si>
  <si>
    <t xml:space="preserve">     - přeposlaná dotace MŠMT</t>
  </si>
  <si>
    <t xml:space="preserve">     - přeposlaná dotace MŠMT "OP JAK"</t>
  </si>
  <si>
    <t xml:space="preserve">     - přeposlaná dotace  MŠMT "OP JAK"</t>
  </si>
  <si>
    <t xml:space="preserve">      -přeposlaná dotace-MPSV + Kraj Vysočina</t>
  </si>
  <si>
    <t xml:space="preserve">     - přeposlaná dotace MŠMT - OP JAK</t>
  </si>
  <si>
    <t>sponzorský dar - Abraham Cup</t>
  </si>
  <si>
    <t>3419/5493</t>
  </si>
  <si>
    <t>3399/5493</t>
  </si>
  <si>
    <t>dar p. Macková na uspořádání plesu Gymnázia</t>
  </si>
  <si>
    <t>5221/3549</t>
  </si>
  <si>
    <t>dar na 21. Charitativní ples</t>
  </si>
  <si>
    <t>3399/5339</t>
  </si>
  <si>
    <t>Zdravotní klaun, o.p.s.</t>
  </si>
  <si>
    <t>dar divadlu Ikaros na nákup náhlavních souprav</t>
  </si>
  <si>
    <t>3311/5493</t>
  </si>
  <si>
    <t>dar pro SKI Klub Velké Meziříčí</t>
  </si>
  <si>
    <t>2299/5321</t>
  </si>
  <si>
    <t>dar Městysu Křižanov - úsekové měření</t>
  </si>
  <si>
    <t>ing. Pospíchal</t>
  </si>
  <si>
    <t>dar Výchovnému ústavu</t>
  </si>
  <si>
    <t>dar Michaelu Zapletalovi - koncert</t>
  </si>
  <si>
    <t>3900/5492</t>
  </si>
  <si>
    <t>dar společnosti Revenium - Puntíkový den</t>
  </si>
  <si>
    <t>dar ŘKF na organizaci plesu</t>
  </si>
  <si>
    <t>3399/5223</t>
  </si>
  <si>
    <t>Muzikanti dětem</t>
  </si>
  <si>
    <t>Petra Janoušková - Nasmaltuj si</t>
  </si>
  <si>
    <t>3900/5213</t>
  </si>
  <si>
    <t>Jéčko, s.r.o. - Řecký večer</t>
  </si>
  <si>
    <t>Jitka Fialová - Autorské čtení</t>
  </si>
  <si>
    <t>Alice Trojanová - Otevřené ateliéry</t>
  </si>
  <si>
    <t>Dóza - Dračí létání</t>
  </si>
  <si>
    <t>3900/5331</t>
  </si>
  <si>
    <t>ŘKF - Noc kostelů</t>
  </si>
  <si>
    <t>Filda Gastro, s.r.o - Šváb Fest</t>
  </si>
  <si>
    <t>HSC Velké Meziříčí</t>
  </si>
  <si>
    <t>BK Velké Meziříčí, z. s.</t>
  </si>
  <si>
    <t>ZŠ Oslavická  - Prevence sociálně-patologických jevů</t>
  </si>
  <si>
    <t>3900/5332</t>
  </si>
  <si>
    <t>Mendelova univerzita</t>
  </si>
  <si>
    <t>Základní umělecká škola - přeposlaná dotace MŠMT</t>
  </si>
  <si>
    <t>3231/5336</t>
  </si>
  <si>
    <t>CELKEM 2023</t>
  </si>
  <si>
    <t>Příloha k ZÚ č. 4</t>
  </si>
  <si>
    <t>Dotace, dary a příspěvky poskytnuté městem v roce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</si>
</sst>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ill="1"/>
    <xf numFmtId="0" fontId="0" fillId="2" borderId="0" xfId="0" applyFill="1"/>
    <xf numFmtId="0" fontId="2" fillId="0" borderId="4" xfId="0" applyFont="1" applyFill="1" applyBorder="1"/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/>
    <xf numFmtId="0" fontId="0" fillId="0" borderId="0" xfId="0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0" fillId="0" borderId="14" xfId="0" applyFill="1" applyBorder="1"/>
    <xf numFmtId="0" fontId="0" fillId="4" borderId="0" xfId="0" applyFill="1"/>
    <xf numFmtId="0" fontId="0" fillId="0" borderId="16" xfId="0" applyFont="1" applyFill="1" applyBorder="1"/>
    <xf numFmtId="0" fontId="0" fillId="0" borderId="17" xfId="0" applyFont="1" applyFill="1" applyBorder="1"/>
    <xf numFmtId="0" fontId="0" fillId="0" borderId="17" xfId="0" applyFill="1" applyBorder="1"/>
    <xf numFmtId="0" fontId="3" fillId="0" borderId="16" xfId="0" applyFont="1" applyFill="1" applyBorder="1"/>
    <xf numFmtId="0" fontId="3" fillId="0" borderId="17" xfId="0" applyFont="1" applyFill="1" applyBorder="1"/>
    <xf numFmtId="0" fontId="0" fillId="0" borderId="19" xfId="0" applyFill="1" applyBorder="1"/>
    <xf numFmtId="0" fontId="0" fillId="0" borderId="20" xfId="0" applyFill="1" applyBorder="1"/>
    <xf numFmtId="0" fontId="2" fillId="3" borderId="10" xfId="0" applyFont="1" applyFill="1" applyBorder="1" applyAlignment="1">
      <alignment wrapText="1"/>
    </xf>
    <xf numFmtId="0" fontId="4" fillId="0" borderId="13" xfId="0" applyFont="1" applyFill="1" applyBorder="1"/>
    <xf numFmtId="0" fontId="2" fillId="0" borderId="14" xfId="0" applyFont="1" applyFill="1" applyBorder="1"/>
    <xf numFmtId="0" fontId="5" fillId="3" borderId="1" xfId="0" applyFont="1" applyFill="1" applyBorder="1"/>
    <xf numFmtId="0" fontId="5" fillId="3" borderId="2" xfId="0" applyFont="1" applyFill="1" applyBorder="1"/>
    <xf numFmtId="4" fontId="5" fillId="3" borderId="3" xfId="0" applyNumberFormat="1" applyFont="1" applyFill="1" applyBorder="1"/>
    <xf numFmtId="0" fontId="3" fillId="0" borderId="20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4" fontId="5" fillId="6" borderId="12" xfId="0" applyNumberFormat="1" applyFont="1" applyFill="1" applyBorder="1" applyAlignment="1"/>
    <xf numFmtId="4" fontId="5" fillId="3" borderId="12" xfId="0" applyNumberFormat="1" applyFont="1" applyFill="1" applyBorder="1" applyAlignment="1"/>
    <xf numFmtId="0" fontId="0" fillId="2" borderId="17" xfId="0" applyFill="1" applyBorder="1"/>
    <xf numFmtId="0" fontId="5" fillId="6" borderId="10" xfId="0" applyFont="1" applyFill="1" applyBorder="1"/>
    <xf numFmtId="0" fontId="6" fillId="3" borderId="11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/>
    <xf numFmtId="4" fontId="3" fillId="2" borderId="0" xfId="0" applyNumberFormat="1" applyFont="1" applyFill="1"/>
    <xf numFmtId="0" fontId="3" fillId="0" borderId="19" xfId="0" applyFont="1" applyFill="1" applyBorder="1"/>
    <xf numFmtId="0" fontId="1" fillId="2" borderId="0" xfId="0" applyFont="1" applyFill="1" applyBorder="1"/>
    <xf numFmtId="4" fontId="1" fillId="2" borderId="0" xfId="0" applyNumberFormat="1" applyFont="1" applyFill="1"/>
    <xf numFmtId="0" fontId="5" fillId="0" borderId="0" xfId="0" applyFont="1" applyFill="1" applyBorder="1"/>
    <xf numFmtId="0" fontId="8" fillId="2" borderId="0" xfId="0" applyFont="1" applyFill="1" applyBorder="1"/>
    <xf numFmtId="4" fontId="8" fillId="2" borderId="0" xfId="0" applyNumberFormat="1" applyFont="1" applyFill="1"/>
    <xf numFmtId="0" fontId="0" fillId="0" borderId="0" xfId="0" applyFill="1" applyBorder="1" applyAlignment="1">
      <alignment vertical="top"/>
    </xf>
    <xf numFmtId="0" fontId="1" fillId="0" borderId="0" xfId="0" applyFont="1" applyBorder="1"/>
    <xf numFmtId="4" fontId="1" fillId="0" borderId="0" xfId="0" applyNumberFormat="1" applyFont="1"/>
    <xf numFmtId="4" fontId="5" fillId="3" borderId="12" xfId="0" applyNumberFormat="1" applyFont="1" applyFill="1" applyBorder="1"/>
    <xf numFmtId="0" fontId="6" fillId="0" borderId="0" xfId="0" applyFont="1" applyFill="1" applyBorder="1"/>
    <xf numFmtId="0" fontId="8" fillId="0" borderId="0" xfId="0" applyFont="1" applyBorder="1"/>
    <xf numFmtId="4" fontId="8" fillId="0" borderId="0" xfId="0" applyNumberFormat="1" applyFont="1"/>
    <xf numFmtId="0" fontId="3" fillId="0" borderId="0" xfId="0" applyFont="1" applyBorder="1"/>
    <xf numFmtId="4" fontId="3" fillId="0" borderId="0" xfId="0" applyNumberFormat="1" applyFont="1"/>
    <xf numFmtId="3" fontId="3" fillId="0" borderId="0" xfId="0" applyNumberFormat="1" applyFont="1" applyFill="1" applyBorder="1" applyAlignment="1">
      <alignment wrapText="1"/>
    </xf>
    <xf numFmtId="4" fontId="9" fillId="0" borderId="0" xfId="0" applyNumberFormat="1" applyFont="1"/>
    <xf numFmtId="0" fontId="6" fillId="0" borderId="0" xfId="0" applyFont="1" applyBorder="1"/>
    <xf numFmtId="4" fontId="6" fillId="0" borderId="0" xfId="0" applyNumberFormat="1" applyFont="1"/>
    <xf numFmtId="0" fontId="0" fillId="2" borderId="16" xfId="0" applyFill="1" applyBorder="1"/>
    <xf numFmtId="0" fontId="0" fillId="2" borderId="0" xfId="0" applyFill="1" applyBorder="1"/>
    <xf numFmtId="4" fontId="0" fillId="2" borderId="0" xfId="0" applyNumberFormat="1" applyFill="1"/>
    <xf numFmtId="0" fontId="7" fillId="0" borderId="0" xfId="0" applyFont="1" applyBorder="1"/>
    <xf numFmtId="4" fontId="7" fillId="0" borderId="0" xfId="0" applyNumberFormat="1" applyFont="1"/>
    <xf numFmtId="0" fontId="0" fillId="0" borderId="23" xfId="0" applyBorder="1"/>
    <xf numFmtId="0" fontId="0" fillId="0" borderId="24" xfId="0" applyBorder="1"/>
    <xf numFmtId="0" fontId="0" fillId="0" borderId="0" xfId="0" applyBorder="1"/>
    <xf numFmtId="4" fontId="0" fillId="0" borderId="0" xfId="0" applyNumberFormat="1"/>
    <xf numFmtId="0" fontId="7" fillId="3" borderId="2" xfId="0" applyFont="1" applyFill="1" applyBorder="1"/>
    <xf numFmtId="0" fontId="7" fillId="0" borderId="0" xfId="0" applyFont="1"/>
    <xf numFmtId="0" fontId="5" fillId="0" borderId="6" xfId="0" applyFont="1" applyFill="1" applyBorder="1"/>
    <xf numFmtId="0" fontId="5" fillId="0" borderId="9" xfId="0" applyFont="1" applyFill="1" applyBorder="1"/>
    <xf numFmtId="4" fontId="7" fillId="0" borderId="18" xfId="0" applyNumberFormat="1" applyFont="1" applyFill="1" applyBorder="1"/>
    <xf numFmtId="4" fontId="7" fillId="0" borderId="21" xfId="0" applyNumberFormat="1" applyFont="1" applyFill="1" applyBorder="1"/>
    <xf numFmtId="0" fontId="0" fillId="0" borderId="14" xfId="0" applyFont="1" applyFill="1" applyBorder="1"/>
    <xf numFmtId="4" fontId="0" fillId="0" borderId="18" xfId="0" applyNumberFormat="1" applyFont="1" applyFill="1" applyBorder="1"/>
    <xf numFmtId="0" fontId="0" fillId="0" borderId="19" xfId="0" applyFont="1" applyFill="1" applyBorder="1"/>
    <xf numFmtId="0" fontId="0" fillId="0" borderId="20" xfId="0" applyFont="1" applyFill="1" applyBorder="1"/>
    <xf numFmtId="4" fontId="0" fillId="0" borderId="21" xfId="0" applyNumberFormat="1" applyFont="1" applyFill="1" applyBorder="1"/>
    <xf numFmtId="0" fontId="0" fillId="2" borderId="13" xfId="0" applyFont="1" applyFill="1" applyBorder="1"/>
    <xf numFmtId="0" fontId="0" fillId="2" borderId="14" xfId="0" applyFont="1" applyFill="1" applyBorder="1"/>
    <xf numFmtId="0" fontId="0" fillId="2" borderId="16" xfId="0" applyFont="1" applyFill="1" applyBorder="1"/>
    <xf numFmtId="0" fontId="0" fillId="2" borderId="17" xfId="0" applyFont="1" applyFill="1" applyBorder="1"/>
    <xf numFmtId="4" fontId="0" fillId="0" borderId="22" xfId="0" applyNumberFormat="1" applyFont="1" applyFill="1" applyBorder="1"/>
    <xf numFmtId="0" fontId="0" fillId="0" borderId="13" xfId="0" applyFont="1" applyFill="1" applyBorder="1"/>
    <xf numFmtId="0" fontId="0" fillId="0" borderId="16" xfId="0" applyFont="1" applyFill="1" applyBorder="1" applyAlignment="1"/>
    <xf numFmtId="0" fontId="0" fillId="0" borderId="17" xfId="0" applyFont="1" applyFill="1" applyBorder="1" applyAlignment="1"/>
    <xf numFmtId="4" fontId="0" fillId="0" borderId="18" xfId="0" applyNumberFormat="1" applyFont="1" applyFill="1" applyBorder="1" applyAlignment="1"/>
    <xf numFmtId="4" fontId="2" fillId="3" borderId="12" xfId="0" applyNumberFormat="1" applyFont="1" applyFill="1" applyBorder="1"/>
    <xf numFmtId="0" fontId="3" fillId="0" borderId="14" xfId="0" applyFont="1" applyFill="1" applyBorder="1"/>
    <xf numFmtId="0" fontId="3" fillId="0" borderId="13" xfId="0" applyFont="1" applyFill="1" applyBorder="1"/>
    <xf numFmtId="0" fontId="0" fillId="0" borderId="13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0" fillId="0" borderId="16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4" fillId="0" borderId="16" xfId="0" applyFont="1" applyFill="1" applyBorder="1"/>
    <xf numFmtId="0" fontId="4" fillId="0" borderId="17" xfId="0" applyFont="1" applyFill="1" applyBorder="1"/>
    <xf numFmtId="0" fontId="4" fillId="0" borderId="14" xfId="0" applyFont="1" applyFill="1" applyBorder="1"/>
    <xf numFmtId="0" fontId="0" fillId="0" borderId="13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17" xfId="0" quotePrefix="1" applyFont="1" applyFill="1" applyBorder="1"/>
    <xf numFmtId="14" fontId="0" fillId="0" borderId="0" xfId="0" applyNumberFormat="1" applyAlignment="1">
      <alignment horizontal="left"/>
    </xf>
    <xf numFmtId="0" fontId="0" fillId="2" borderId="0" xfId="0" applyFill="1" applyBorder="1" applyAlignment="1">
      <alignment vertical="top"/>
    </xf>
    <xf numFmtId="4" fontId="0" fillId="2" borderId="21" xfId="0" applyNumberFormat="1" applyFont="1" applyFill="1" applyBorder="1"/>
    <xf numFmtId="4" fontId="0" fillId="0" borderId="21" xfId="0" applyNumberFormat="1" applyFont="1" applyFill="1" applyBorder="1" applyAlignment="1"/>
    <xf numFmtId="4" fontId="0" fillId="0" borderId="15" xfId="0" applyNumberFormat="1" applyFont="1" applyFill="1" applyBorder="1" applyAlignment="1"/>
    <xf numFmtId="4" fontId="7" fillId="6" borderId="12" xfId="0" applyNumberFormat="1" applyFont="1" applyFill="1" applyBorder="1" applyAlignment="1"/>
    <xf numFmtId="4" fontId="0" fillId="0" borderId="18" xfId="0" applyNumberFormat="1" applyFont="1" applyFill="1" applyBorder="1" applyAlignment="1">
      <alignment horizontal="right" vertical="top" wrapText="1"/>
    </xf>
    <xf numFmtId="4" fontId="7" fillId="5" borderId="18" xfId="0" applyNumberFormat="1" applyFont="1" applyFill="1" applyBorder="1" applyAlignment="1"/>
    <xf numFmtId="0" fontId="2" fillId="2" borderId="0" xfId="0" applyFont="1" applyFill="1"/>
    <xf numFmtId="4" fontId="0" fillId="0" borderId="15" xfId="0" applyNumberFormat="1" applyFont="1" applyFill="1" applyBorder="1"/>
    <xf numFmtId="4" fontId="0" fillId="2" borderId="18" xfId="0" applyNumberFormat="1" applyFont="1" applyFill="1" applyBorder="1"/>
    <xf numFmtId="4" fontId="0" fillId="2" borderId="15" xfId="0" applyNumberFormat="1" applyFont="1" applyFill="1" applyBorder="1"/>
    <xf numFmtId="4" fontId="0" fillId="5" borderId="15" xfId="0" applyNumberFormat="1" applyFont="1" applyFill="1" applyBorder="1" applyAlignment="1"/>
    <xf numFmtId="4" fontId="0" fillId="5" borderId="18" xfId="0" applyNumberFormat="1" applyFont="1" applyFill="1" applyBorder="1" applyAlignment="1"/>
    <xf numFmtId="4" fontId="0" fillId="2" borderId="18" xfId="0" applyNumberFormat="1" applyFont="1" applyFill="1" applyBorder="1" applyAlignment="1"/>
    <xf numFmtId="4" fontId="0" fillId="0" borderId="25" xfId="0" applyNumberFormat="1" applyFont="1" applyBorder="1"/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F8C44-4356-4A83-B4FD-D8B1FBAFA9A4}">
  <dimension ref="A1:AR195"/>
  <sheetViews>
    <sheetView tabSelected="1" zoomScaleNormal="100" workbookViewId="0">
      <selection activeCell="H7" sqref="H6:H7"/>
    </sheetView>
  </sheetViews>
  <sheetFormatPr defaultRowHeight="15.75" x14ac:dyDescent="0.25"/>
  <cols>
    <col min="1" max="1" width="55.85546875" bestFit="1" customWidth="1"/>
    <col min="2" max="2" width="13.42578125" customWidth="1"/>
    <col min="3" max="3" width="11.140625" customWidth="1"/>
    <col min="4" max="4" width="13.5703125" bestFit="1" customWidth="1"/>
    <col min="5" max="5" width="16.42578125" style="67" customWidth="1"/>
    <col min="6" max="6" width="11.42578125" bestFit="1" customWidth="1"/>
  </cols>
  <sheetData>
    <row r="1" spans="1:44" x14ac:dyDescent="0.25">
      <c r="E1" s="67" t="s">
        <v>255</v>
      </c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6.75" customHeight="1" thickBot="1" x14ac:dyDescent="0.3"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7" customHeight="1" thickBot="1" x14ac:dyDescent="0.3">
      <c r="A3" s="119" t="s">
        <v>256</v>
      </c>
      <c r="B3" s="120"/>
      <c r="C3" s="120"/>
      <c r="D3" s="120"/>
      <c r="E3" s="12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30.75" thickBot="1" x14ac:dyDescent="0.3">
      <c r="A4" s="3" t="s">
        <v>0</v>
      </c>
      <c r="B4" s="4" t="s">
        <v>1</v>
      </c>
      <c r="C4" s="5" t="s">
        <v>2</v>
      </c>
      <c r="D4" s="5" t="s">
        <v>3</v>
      </c>
      <c r="E4" s="68" t="s">
        <v>4</v>
      </c>
      <c r="F4" s="6"/>
      <c r="G4" s="1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6.5" thickBot="1" x14ac:dyDescent="0.3">
      <c r="A5" s="7"/>
      <c r="B5" s="8"/>
      <c r="C5" s="8"/>
      <c r="D5" s="8"/>
      <c r="E5" s="69"/>
      <c r="F5" s="6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6.5" thickBot="1" x14ac:dyDescent="0.3">
      <c r="A6" s="9" t="s">
        <v>5</v>
      </c>
      <c r="B6" s="10"/>
      <c r="C6" s="10"/>
      <c r="D6" s="10"/>
      <c r="E6" s="47">
        <f>SUM(E7:E17)</f>
        <v>9588000</v>
      </c>
      <c r="F6" s="6"/>
      <c r="G6" s="1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5" x14ac:dyDescent="0.25">
      <c r="A7" s="13" t="s">
        <v>9</v>
      </c>
      <c r="B7" s="14" t="s">
        <v>6</v>
      </c>
      <c r="C7" s="14" t="s">
        <v>7</v>
      </c>
      <c r="D7" s="72" t="s">
        <v>8</v>
      </c>
      <c r="E7" s="113">
        <v>7140000</v>
      </c>
      <c r="F7" s="6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5" x14ac:dyDescent="0.25">
      <c r="A8" s="13" t="s">
        <v>120</v>
      </c>
      <c r="B8" s="14" t="s">
        <v>6</v>
      </c>
      <c r="C8" s="14" t="s">
        <v>121</v>
      </c>
      <c r="D8" s="72" t="s">
        <v>14</v>
      </c>
      <c r="E8" s="113">
        <v>1800000</v>
      </c>
      <c r="F8" s="6"/>
      <c r="G8" s="1"/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s="12" customFormat="1" ht="15" x14ac:dyDescent="0.25">
      <c r="A9" s="13" t="s">
        <v>10</v>
      </c>
      <c r="B9" s="14" t="s">
        <v>6</v>
      </c>
      <c r="C9" s="14" t="s">
        <v>11</v>
      </c>
      <c r="D9" s="14" t="s">
        <v>12</v>
      </c>
      <c r="E9" s="113">
        <v>8000</v>
      </c>
      <c r="F9" s="58"/>
      <c r="G9" s="1"/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" x14ac:dyDescent="0.25">
      <c r="A10" s="93" t="s">
        <v>142</v>
      </c>
      <c r="B10" s="14" t="s">
        <v>6</v>
      </c>
      <c r="C10" s="14" t="s">
        <v>13</v>
      </c>
      <c r="D10" s="14" t="s">
        <v>14</v>
      </c>
      <c r="E10" s="113">
        <v>50000</v>
      </c>
      <c r="F10" s="6"/>
      <c r="G10" s="1"/>
      <c r="H10" s="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12" customFormat="1" ht="15" x14ac:dyDescent="0.25">
      <c r="A11" s="13" t="s">
        <v>122</v>
      </c>
      <c r="B11" s="14" t="s">
        <v>6</v>
      </c>
      <c r="C11" s="14" t="s">
        <v>79</v>
      </c>
      <c r="D11" s="17" t="s">
        <v>8</v>
      </c>
      <c r="E11" s="113">
        <v>35000</v>
      </c>
      <c r="F11" s="6"/>
      <c r="G11" s="1"/>
      <c r="H11" s="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s="12" customFormat="1" ht="15" x14ac:dyDescent="0.25">
      <c r="A12" s="100" t="s">
        <v>126</v>
      </c>
      <c r="B12" s="75" t="s">
        <v>6</v>
      </c>
      <c r="C12" s="75" t="s">
        <v>15</v>
      </c>
      <c r="D12" s="75" t="s">
        <v>164</v>
      </c>
      <c r="E12" s="105">
        <v>5000</v>
      </c>
      <c r="F12" s="6"/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12" customFormat="1" ht="15" x14ac:dyDescent="0.25">
      <c r="A13" s="100" t="s">
        <v>160</v>
      </c>
      <c r="B13" s="75" t="s">
        <v>6</v>
      </c>
      <c r="C13" s="75" t="s">
        <v>15</v>
      </c>
      <c r="D13" s="75" t="s">
        <v>143</v>
      </c>
      <c r="E13" s="105">
        <v>10000</v>
      </c>
      <c r="F13" s="6"/>
      <c r="G13" s="1"/>
      <c r="H13" s="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12" customFormat="1" ht="15" x14ac:dyDescent="0.25">
      <c r="A14" s="100" t="s">
        <v>187</v>
      </c>
      <c r="B14" s="75" t="s">
        <v>6</v>
      </c>
      <c r="C14" s="75" t="s">
        <v>7</v>
      </c>
      <c r="D14" s="75" t="s">
        <v>143</v>
      </c>
      <c r="E14" s="105">
        <v>420000</v>
      </c>
      <c r="F14" s="6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12" customFormat="1" ht="15" x14ac:dyDescent="0.25">
      <c r="A15" s="100" t="s">
        <v>161</v>
      </c>
      <c r="B15" s="75" t="s">
        <v>6</v>
      </c>
      <c r="C15" s="75" t="s">
        <v>7</v>
      </c>
      <c r="D15" s="75" t="s">
        <v>143</v>
      </c>
      <c r="E15" s="105">
        <v>90000</v>
      </c>
      <c r="F15" s="6"/>
      <c r="G15" s="1"/>
      <c r="H15" s="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12" customFormat="1" ht="15" x14ac:dyDescent="0.25">
      <c r="A16" s="100" t="s">
        <v>163</v>
      </c>
      <c r="B16" s="75" t="s">
        <v>6</v>
      </c>
      <c r="C16" s="75" t="s">
        <v>17</v>
      </c>
      <c r="D16" s="75" t="s">
        <v>146</v>
      </c>
      <c r="E16" s="105">
        <v>30000</v>
      </c>
      <c r="F16" s="6"/>
      <c r="G16" s="1"/>
      <c r="H16" s="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12" customFormat="1" ht="15" x14ac:dyDescent="0.25">
      <c r="A17" s="100"/>
      <c r="B17" s="75"/>
      <c r="C17" s="75"/>
      <c r="D17" s="75"/>
      <c r="E17" s="105"/>
      <c r="F17" s="6"/>
      <c r="G17" s="1"/>
      <c r="H17" s="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12" customFormat="1" ht="16.5" thickBot="1" x14ac:dyDescent="0.3">
      <c r="A18" s="18"/>
      <c r="B18" s="19"/>
      <c r="C18" s="19"/>
      <c r="D18" s="19"/>
      <c r="E18" s="71"/>
      <c r="F18" s="6"/>
      <c r="G18" s="1"/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6.5" thickBot="1" x14ac:dyDescent="0.3">
      <c r="A19" s="20" t="s">
        <v>19</v>
      </c>
      <c r="B19" s="10"/>
      <c r="C19" s="10"/>
      <c r="D19" s="10"/>
      <c r="E19" s="47">
        <f>SUM(E20:E46)</f>
        <v>3358700</v>
      </c>
      <c r="F19" s="6"/>
      <c r="G19" s="1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5" x14ac:dyDescent="0.25">
      <c r="A20" s="13" t="s">
        <v>20</v>
      </c>
      <c r="B20" s="14" t="s">
        <v>6</v>
      </c>
      <c r="C20" s="14" t="s">
        <v>21</v>
      </c>
      <c r="D20" s="72" t="s">
        <v>12</v>
      </c>
      <c r="E20" s="73">
        <v>1204600</v>
      </c>
      <c r="F20" s="6"/>
      <c r="G20" s="1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15" x14ac:dyDescent="0.25">
      <c r="A21" s="13" t="s">
        <v>22</v>
      </c>
      <c r="B21" s="14" t="s">
        <v>6</v>
      </c>
      <c r="C21" s="14" t="s">
        <v>23</v>
      </c>
      <c r="D21" s="72" t="s">
        <v>12</v>
      </c>
      <c r="E21" s="73">
        <v>331600</v>
      </c>
      <c r="F21" s="6"/>
      <c r="G21" s="1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" x14ac:dyDescent="0.25">
      <c r="A22" s="13" t="s">
        <v>127</v>
      </c>
      <c r="B22" s="14" t="s">
        <v>6</v>
      </c>
      <c r="C22" s="14" t="s">
        <v>128</v>
      </c>
      <c r="D22" s="72" t="s">
        <v>12</v>
      </c>
      <c r="E22" s="73">
        <v>53200</v>
      </c>
      <c r="F22" s="6"/>
      <c r="G22" s="1"/>
      <c r="H22" s="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5" x14ac:dyDescent="0.25">
      <c r="A23" s="13" t="s">
        <v>202</v>
      </c>
      <c r="B23" s="14" t="s">
        <v>6</v>
      </c>
      <c r="C23" s="14" t="s">
        <v>24</v>
      </c>
      <c r="D23" s="72" t="s">
        <v>12</v>
      </c>
      <c r="E23" s="73">
        <v>62800</v>
      </c>
      <c r="F23" s="6"/>
      <c r="G23" s="1"/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5" x14ac:dyDescent="0.25">
      <c r="A24" s="13" t="s">
        <v>25</v>
      </c>
      <c r="B24" s="14" t="s">
        <v>6</v>
      </c>
      <c r="C24" s="14" t="s">
        <v>26</v>
      </c>
      <c r="D24" s="72" t="s">
        <v>12</v>
      </c>
      <c r="E24" s="73">
        <v>96000</v>
      </c>
      <c r="F24" s="6"/>
      <c r="G24" s="1"/>
      <c r="H24" s="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" x14ac:dyDescent="0.25">
      <c r="A25" s="13" t="s">
        <v>27</v>
      </c>
      <c r="B25" s="14" t="s">
        <v>6</v>
      </c>
      <c r="C25" s="14" t="s">
        <v>28</v>
      </c>
      <c r="D25" s="72" t="s">
        <v>12</v>
      </c>
      <c r="E25" s="73">
        <v>57600</v>
      </c>
      <c r="F25" s="6"/>
      <c r="G25" s="1"/>
      <c r="H25" s="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15" x14ac:dyDescent="0.25">
      <c r="A26" s="81" t="s">
        <v>29</v>
      </c>
      <c r="B26" s="72" t="s">
        <v>30</v>
      </c>
      <c r="C26" s="72" t="s">
        <v>31</v>
      </c>
      <c r="D26" s="72" t="s">
        <v>12</v>
      </c>
      <c r="E26" s="73">
        <v>27700</v>
      </c>
      <c r="F26" s="6"/>
      <c r="G26" s="1"/>
      <c r="H26" s="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15" x14ac:dyDescent="0.25">
      <c r="A27" s="13" t="s">
        <v>32</v>
      </c>
      <c r="B27" s="14" t="s">
        <v>6</v>
      </c>
      <c r="C27" s="14" t="s">
        <v>133</v>
      </c>
      <c r="D27" s="72" t="s">
        <v>12</v>
      </c>
      <c r="E27" s="113">
        <v>30000</v>
      </c>
      <c r="F27" s="6"/>
      <c r="G27" s="1"/>
      <c r="H27" s="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15" x14ac:dyDescent="0.25">
      <c r="A28" s="82" t="s">
        <v>34</v>
      </c>
      <c r="B28" s="72" t="s">
        <v>6</v>
      </c>
      <c r="C28" s="72" t="s">
        <v>33</v>
      </c>
      <c r="D28" s="72" t="s">
        <v>12</v>
      </c>
      <c r="E28" s="114">
        <v>6800</v>
      </c>
      <c r="F28" s="58"/>
      <c r="G28" s="1"/>
      <c r="H28" s="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15" x14ac:dyDescent="0.25">
      <c r="A29" s="13" t="s">
        <v>35</v>
      </c>
      <c r="B29" s="14" t="s">
        <v>6</v>
      </c>
      <c r="C29" s="14" t="s">
        <v>36</v>
      </c>
      <c r="D29" s="72" t="s">
        <v>12</v>
      </c>
      <c r="E29" s="73">
        <v>12800</v>
      </c>
      <c r="F29" s="6"/>
      <c r="G29" s="1"/>
      <c r="H29" s="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15" x14ac:dyDescent="0.25">
      <c r="A30" s="82" t="s">
        <v>132</v>
      </c>
      <c r="B30" s="72" t="s">
        <v>6</v>
      </c>
      <c r="C30" s="72" t="s">
        <v>33</v>
      </c>
      <c r="D30" s="72" t="s">
        <v>12</v>
      </c>
      <c r="E30" s="112">
        <v>10400</v>
      </c>
      <c r="F30" s="6"/>
      <c r="G30" s="1"/>
      <c r="H30" s="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15" x14ac:dyDescent="0.25">
      <c r="A31" s="82" t="s">
        <v>37</v>
      </c>
      <c r="B31" s="72" t="s">
        <v>6</v>
      </c>
      <c r="C31" s="72" t="s">
        <v>38</v>
      </c>
      <c r="D31" s="72" t="s">
        <v>12</v>
      </c>
      <c r="E31" s="112">
        <v>15000</v>
      </c>
      <c r="F31" s="6"/>
      <c r="G31" s="1"/>
      <c r="H31" s="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15" x14ac:dyDescent="0.25">
      <c r="A32" s="13" t="s">
        <v>171</v>
      </c>
      <c r="B32" s="14" t="s">
        <v>6</v>
      </c>
      <c r="C32" s="14" t="s">
        <v>39</v>
      </c>
      <c r="D32" s="72" t="s">
        <v>12</v>
      </c>
      <c r="E32" s="73">
        <v>5000</v>
      </c>
      <c r="F32" s="6"/>
      <c r="G32" s="1"/>
      <c r="H32" s="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15" x14ac:dyDescent="0.25">
      <c r="A33" s="13" t="s">
        <v>40</v>
      </c>
      <c r="B33" s="14" t="s">
        <v>6</v>
      </c>
      <c r="C33" s="14" t="s">
        <v>41</v>
      </c>
      <c r="D33" s="72" t="s">
        <v>12</v>
      </c>
      <c r="E33" s="73">
        <v>159200</v>
      </c>
      <c r="F33" s="6"/>
      <c r="G33" s="1"/>
      <c r="H33" s="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15" x14ac:dyDescent="0.25">
      <c r="A34" s="13" t="s">
        <v>42</v>
      </c>
      <c r="B34" s="14" t="s">
        <v>6</v>
      </c>
      <c r="C34" s="14" t="s">
        <v>41</v>
      </c>
      <c r="D34" s="72" t="s">
        <v>12</v>
      </c>
      <c r="E34" s="73">
        <v>363000</v>
      </c>
      <c r="F34" s="6"/>
      <c r="G34" s="1"/>
      <c r="H34" s="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15" x14ac:dyDescent="0.25">
      <c r="A35" s="13" t="s">
        <v>43</v>
      </c>
      <c r="B35" s="14" t="s">
        <v>6</v>
      </c>
      <c r="C35" s="14" t="s">
        <v>44</v>
      </c>
      <c r="D35" s="72" t="s">
        <v>12</v>
      </c>
      <c r="E35" s="73">
        <v>30000</v>
      </c>
      <c r="F35" s="6"/>
      <c r="G35" s="1"/>
      <c r="H35" s="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15" x14ac:dyDescent="0.25">
      <c r="A36" s="83" t="s">
        <v>45</v>
      </c>
      <c r="B36" s="84" t="s">
        <v>6</v>
      </c>
      <c r="C36" s="84" t="s">
        <v>44</v>
      </c>
      <c r="D36" s="72" t="s">
        <v>12</v>
      </c>
      <c r="E36" s="85">
        <v>29000</v>
      </c>
      <c r="F36" s="6"/>
      <c r="G36" s="1"/>
      <c r="H36" s="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15" x14ac:dyDescent="0.25">
      <c r="A37" s="82" t="s">
        <v>46</v>
      </c>
      <c r="B37" s="72" t="s">
        <v>6</v>
      </c>
      <c r="C37" s="72" t="s">
        <v>44</v>
      </c>
      <c r="D37" s="72" t="s">
        <v>12</v>
      </c>
      <c r="E37" s="112">
        <v>20000</v>
      </c>
      <c r="F37" s="6"/>
      <c r="G37" s="1"/>
      <c r="H37" s="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15" x14ac:dyDescent="0.25">
      <c r="A38" s="13" t="s">
        <v>47</v>
      </c>
      <c r="B38" s="14" t="s">
        <v>6</v>
      </c>
      <c r="C38" s="14" t="s">
        <v>44</v>
      </c>
      <c r="D38" s="14" t="s">
        <v>12</v>
      </c>
      <c r="E38" s="73">
        <v>10000</v>
      </c>
      <c r="F38" s="6"/>
      <c r="G38" s="1"/>
      <c r="H38" s="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15" x14ac:dyDescent="0.25">
      <c r="A39" s="74" t="s">
        <v>136</v>
      </c>
      <c r="B39" s="75" t="s">
        <v>6</v>
      </c>
      <c r="C39" s="75" t="s">
        <v>137</v>
      </c>
      <c r="D39" s="14" t="s">
        <v>12</v>
      </c>
      <c r="E39" s="76">
        <v>726000</v>
      </c>
      <c r="F39" s="6"/>
      <c r="G39" s="1"/>
      <c r="H39" s="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15" x14ac:dyDescent="0.25">
      <c r="A40" s="74" t="s">
        <v>173</v>
      </c>
      <c r="B40" s="75" t="s">
        <v>6</v>
      </c>
      <c r="C40" s="75" t="s">
        <v>172</v>
      </c>
      <c r="D40" s="14" t="s">
        <v>12</v>
      </c>
      <c r="E40" s="76">
        <v>7000</v>
      </c>
      <c r="F40" s="6"/>
      <c r="G40" s="1"/>
      <c r="H40" s="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15" x14ac:dyDescent="0.25">
      <c r="A41" s="74" t="s">
        <v>203</v>
      </c>
      <c r="B41" s="75" t="s">
        <v>6</v>
      </c>
      <c r="C41" s="75" t="s">
        <v>33</v>
      </c>
      <c r="D41" s="14" t="s">
        <v>12</v>
      </c>
      <c r="E41" s="76">
        <v>15100</v>
      </c>
      <c r="F41" s="6"/>
      <c r="G41" s="1"/>
      <c r="H41" s="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15" x14ac:dyDescent="0.25">
      <c r="A42" s="74" t="s">
        <v>204</v>
      </c>
      <c r="B42" s="75" t="s">
        <v>6</v>
      </c>
      <c r="C42" s="75" t="s">
        <v>28</v>
      </c>
      <c r="D42" s="14" t="s">
        <v>12</v>
      </c>
      <c r="E42" s="76">
        <v>40000</v>
      </c>
      <c r="F42" s="6"/>
      <c r="G42" s="1"/>
      <c r="H42" s="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15" x14ac:dyDescent="0.25">
      <c r="A43" s="74" t="s">
        <v>205</v>
      </c>
      <c r="B43" s="75" t="s">
        <v>6</v>
      </c>
      <c r="C43" s="75" t="s">
        <v>206</v>
      </c>
      <c r="D43" s="14" t="s">
        <v>12</v>
      </c>
      <c r="E43" s="76">
        <v>30000</v>
      </c>
      <c r="F43" s="6"/>
      <c r="G43" s="1"/>
      <c r="H43" s="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15" x14ac:dyDescent="0.25">
      <c r="A44" s="74" t="s">
        <v>207</v>
      </c>
      <c r="B44" s="75" t="s">
        <v>6</v>
      </c>
      <c r="C44" s="75" t="s">
        <v>36</v>
      </c>
      <c r="D44" s="14" t="s">
        <v>12</v>
      </c>
      <c r="E44" s="76">
        <v>10000</v>
      </c>
      <c r="F44" s="6"/>
      <c r="G44" s="1"/>
      <c r="H44" s="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15" x14ac:dyDescent="0.25">
      <c r="A45" s="74" t="s">
        <v>209</v>
      </c>
      <c r="B45" s="75" t="s">
        <v>6</v>
      </c>
      <c r="C45" s="75" t="s">
        <v>208</v>
      </c>
      <c r="D45" s="14" t="s">
        <v>12</v>
      </c>
      <c r="E45" s="76">
        <v>5900</v>
      </c>
      <c r="F45" s="6"/>
      <c r="G45" s="1"/>
      <c r="H45" s="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thickBot="1" x14ac:dyDescent="0.3">
      <c r="A46" s="74"/>
      <c r="B46" s="75"/>
      <c r="C46" s="75"/>
      <c r="D46" s="75"/>
      <c r="E46" s="76"/>
      <c r="F46" s="1"/>
      <c r="G46" s="1"/>
      <c r="H46" s="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thickBot="1" x14ac:dyDescent="0.3">
      <c r="A47" s="9" t="s">
        <v>48</v>
      </c>
      <c r="B47" s="10"/>
      <c r="C47" s="10"/>
      <c r="D47" s="10"/>
      <c r="E47" s="86">
        <f>E48+E61+E75</f>
        <v>7700000</v>
      </c>
      <c r="F47" s="1"/>
      <c r="G47" s="1"/>
      <c r="H47" s="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15" x14ac:dyDescent="0.25">
      <c r="A48" s="21" t="s">
        <v>49</v>
      </c>
      <c r="B48" s="22"/>
      <c r="C48" s="22"/>
      <c r="D48" s="22"/>
      <c r="E48" s="112">
        <f>SUM(E49:E59)</f>
        <v>5200000</v>
      </c>
      <c r="F48" s="1"/>
      <c r="G48" s="1"/>
      <c r="H48" s="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15" x14ac:dyDescent="0.25">
      <c r="A49" s="13" t="s">
        <v>51</v>
      </c>
      <c r="B49" s="14" t="s">
        <v>6</v>
      </c>
      <c r="C49" s="14" t="s">
        <v>16</v>
      </c>
      <c r="D49" s="72" t="s">
        <v>50</v>
      </c>
      <c r="E49" s="73">
        <v>1216160</v>
      </c>
      <c r="F49" s="1"/>
      <c r="G49" s="1"/>
      <c r="H49" s="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15" x14ac:dyDescent="0.25">
      <c r="A50" s="13" t="s">
        <v>52</v>
      </c>
      <c r="B50" s="14" t="s">
        <v>6</v>
      </c>
      <c r="C50" s="14" t="s">
        <v>16</v>
      </c>
      <c r="D50" s="72" t="s">
        <v>50</v>
      </c>
      <c r="E50" s="73">
        <v>1156517</v>
      </c>
      <c r="F50" s="1"/>
      <c r="G50" s="1"/>
      <c r="H50" s="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15" x14ac:dyDescent="0.25">
      <c r="A51" s="13" t="s">
        <v>53</v>
      </c>
      <c r="B51" s="14" t="s">
        <v>6</v>
      </c>
      <c r="C51" s="14" t="s">
        <v>17</v>
      </c>
      <c r="D51" s="72" t="s">
        <v>54</v>
      </c>
      <c r="E51" s="73">
        <v>172268</v>
      </c>
      <c r="F51" s="1"/>
      <c r="G51" s="1"/>
      <c r="H51" s="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15" x14ac:dyDescent="0.25">
      <c r="A52" s="13" t="s">
        <v>55</v>
      </c>
      <c r="B52" s="14" t="s">
        <v>6</v>
      </c>
      <c r="C52" s="14" t="s">
        <v>16</v>
      </c>
      <c r="D52" s="72" t="s">
        <v>50</v>
      </c>
      <c r="E52" s="73">
        <v>332326</v>
      </c>
      <c r="F52" s="1"/>
      <c r="G52" s="1"/>
      <c r="H52" s="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15" x14ac:dyDescent="0.25">
      <c r="A53" s="13" t="s">
        <v>56</v>
      </c>
      <c r="B53" s="14" t="s">
        <v>6</v>
      </c>
      <c r="C53" s="14" t="s">
        <v>16</v>
      </c>
      <c r="D53" s="72" t="s">
        <v>50</v>
      </c>
      <c r="E53" s="73">
        <v>1400000</v>
      </c>
      <c r="F53" s="1"/>
      <c r="G53" s="1"/>
      <c r="H53" s="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15" x14ac:dyDescent="0.25">
      <c r="A54" s="13" t="s">
        <v>57</v>
      </c>
      <c r="B54" s="14" t="s">
        <v>6</v>
      </c>
      <c r="C54" s="14" t="s">
        <v>16</v>
      </c>
      <c r="D54" s="72" t="s">
        <v>50</v>
      </c>
      <c r="E54" s="73">
        <v>512597</v>
      </c>
      <c r="F54" s="1"/>
      <c r="G54" s="1"/>
      <c r="H54" s="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15" x14ac:dyDescent="0.25">
      <c r="A55" s="13" t="s">
        <v>58</v>
      </c>
      <c r="B55" s="14" t="s">
        <v>6</v>
      </c>
      <c r="C55" s="14" t="s">
        <v>16</v>
      </c>
      <c r="D55" s="72" t="s">
        <v>50</v>
      </c>
      <c r="E55" s="73">
        <v>143304</v>
      </c>
      <c r="F55" s="1"/>
      <c r="G55" s="1"/>
      <c r="H55" s="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15" x14ac:dyDescent="0.25">
      <c r="A56" s="13" t="s">
        <v>59</v>
      </c>
      <c r="B56" s="14" t="s">
        <v>6</v>
      </c>
      <c r="C56" s="14" t="s">
        <v>16</v>
      </c>
      <c r="D56" s="72" t="s">
        <v>50</v>
      </c>
      <c r="E56" s="73">
        <v>49164</v>
      </c>
      <c r="F56" s="1"/>
      <c r="G56" s="1"/>
      <c r="H56" s="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15" x14ac:dyDescent="0.25">
      <c r="A57" s="13" t="s">
        <v>60</v>
      </c>
      <c r="B57" s="14" t="s">
        <v>6</v>
      </c>
      <c r="C57" s="14" t="s">
        <v>17</v>
      </c>
      <c r="D57" s="72" t="s">
        <v>54</v>
      </c>
      <c r="E57" s="73">
        <v>54800</v>
      </c>
      <c r="F57" s="1"/>
      <c r="G57" s="1"/>
      <c r="H57" s="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ht="15" x14ac:dyDescent="0.25">
      <c r="A58" s="13" t="s">
        <v>61</v>
      </c>
      <c r="B58" s="14" t="s">
        <v>6</v>
      </c>
      <c r="C58" s="14" t="s">
        <v>16</v>
      </c>
      <c r="D58" s="72" t="s">
        <v>50</v>
      </c>
      <c r="E58" s="73">
        <v>10000</v>
      </c>
      <c r="F58" s="1"/>
      <c r="G58" s="1"/>
      <c r="H58" s="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t="15" x14ac:dyDescent="0.25">
      <c r="A59" s="13" t="s">
        <v>156</v>
      </c>
      <c r="B59" s="14" t="s">
        <v>6</v>
      </c>
      <c r="C59" s="14" t="s">
        <v>16</v>
      </c>
      <c r="D59" s="72" t="s">
        <v>143</v>
      </c>
      <c r="E59" s="73">
        <v>152864</v>
      </c>
      <c r="F59" s="1"/>
      <c r="G59" s="1"/>
      <c r="H59" s="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t="15" x14ac:dyDescent="0.25">
      <c r="A60" s="16"/>
      <c r="B60" s="14"/>
      <c r="C60" s="14"/>
      <c r="D60" s="72"/>
      <c r="E60" s="73"/>
      <c r="F60" s="2"/>
      <c r="G60" s="1"/>
      <c r="H60" s="1"/>
      <c r="I60" s="2"/>
      <c r="J60" s="2"/>
      <c r="K60" s="2"/>
      <c r="L60" s="2"/>
      <c r="M60" s="2"/>
      <c r="N60" s="2"/>
      <c r="O60" s="2" t="s">
        <v>134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15" x14ac:dyDescent="0.25">
      <c r="A61" s="96" t="s">
        <v>62</v>
      </c>
      <c r="B61" s="97"/>
      <c r="C61" s="97"/>
      <c r="D61" s="98"/>
      <c r="E61" s="73">
        <f>SUM(E62:E73)</f>
        <v>1500000</v>
      </c>
      <c r="F61" s="1"/>
      <c r="G61" s="1"/>
      <c r="H61" s="1"/>
      <c r="I61" s="2"/>
      <c r="J61" s="2"/>
      <c r="K61" s="2"/>
      <c r="L61" s="2"/>
      <c r="M61" s="2"/>
      <c r="N61" s="11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15" x14ac:dyDescent="0.25">
      <c r="A62" s="13" t="s">
        <v>63</v>
      </c>
      <c r="B62" s="14" t="s">
        <v>6</v>
      </c>
      <c r="C62" s="14" t="s">
        <v>64</v>
      </c>
      <c r="D62" s="72" t="s">
        <v>50</v>
      </c>
      <c r="E62" s="73">
        <v>530248</v>
      </c>
      <c r="F62" s="1"/>
      <c r="G62" s="1"/>
      <c r="H62" s="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5" x14ac:dyDescent="0.25">
      <c r="A63" s="13" t="s">
        <v>65</v>
      </c>
      <c r="B63" s="14" t="s">
        <v>6</v>
      </c>
      <c r="C63" s="14" t="s">
        <v>64</v>
      </c>
      <c r="D63" s="72" t="s">
        <v>50</v>
      </c>
      <c r="E63" s="73">
        <v>557295</v>
      </c>
      <c r="F63" s="1"/>
      <c r="G63" s="1"/>
      <c r="H63" s="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5" x14ac:dyDescent="0.25">
      <c r="A64" s="13" t="s">
        <v>53</v>
      </c>
      <c r="B64" s="14" t="s">
        <v>6</v>
      </c>
      <c r="C64" s="14" t="s">
        <v>17</v>
      </c>
      <c r="D64" s="72" t="s">
        <v>54</v>
      </c>
      <c r="E64" s="73">
        <v>45853</v>
      </c>
      <c r="F64" s="1"/>
      <c r="G64" s="1"/>
      <c r="H64" s="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5" x14ac:dyDescent="0.25">
      <c r="A65" s="13" t="s">
        <v>55</v>
      </c>
      <c r="B65" s="14" t="s">
        <v>6</v>
      </c>
      <c r="C65" s="14" t="s">
        <v>16</v>
      </c>
      <c r="D65" s="72" t="s">
        <v>50</v>
      </c>
      <c r="E65" s="73">
        <v>137569</v>
      </c>
      <c r="F65" s="1"/>
      <c r="G65" s="1"/>
      <c r="H65" s="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5" x14ac:dyDescent="0.25">
      <c r="A66" s="13" t="s">
        <v>56</v>
      </c>
      <c r="B66" s="14" t="s">
        <v>6</v>
      </c>
      <c r="C66" s="14" t="s">
        <v>16</v>
      </c>
      <c r="D66" s="72" t="s">
        <v>50</v>
      </c>
      <c r="E66" s="73">
        <v>95751</v>
      </c>
      <c r="F66" s="1"/>
      <c r="G66" s="1"/>
      <c r="H66" s="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15" x14ac:dyDescent="0.25">
      <c r="A67" s="13" t="s">
        <v>57</v>
      </c>
      <c r="B67" s="14" t="s">
        <v>6</v>
      </c>
      <c r="C67" s="14" t="s">
        <v>16</v>
      </c>
      <c r="D67" s="72" t="s">
        <v>50</v>
      </c>
      <c r="E67" s="73">
        <v>66478</v>
      </c>
      <c r="F67" s="1"/>
      <c r="G67" s="1"/>
      <c r="H67" s="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15" x14ac:dyDescent="0.25">
      <c r="A68" s="13" t="s">
        <v>58</v>
      </c>
      <c r="B68" s="14" t="s">
        <v>6</v>
      </c>
      <c r="C68" s="14" t="s">
        <v>16</v>
      </c>
      <c r="D68" s="72" t="s">
        <v>50</v>
      </c>
      <c r="E68" s="73">
        <v>11311</v>
      </c>
      <c r="F68" s="1"/>
      <c r="G68" s="1"/>
      <c r="H68" s="1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15" x14ac:dyDescent="0.25">
      <c r="A69" s="13" t="s">
        <v>138</v>
      </c>
      <c r="B69" s="14" t="s">
        <v>6</v>
      </c>
      <c r="C69" s="14" t="s">
        <v>16</v>
      </c>
      <c r="D69" s="72" t="s">
        <v>50</v>
      </c>
      <c r="E69" s="73">
        <v>10000</v>
      </c>
      <c r="F69" s="1"/>
      <c r="G69" s="1"/>
      <c r="H69" s="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15" x14ac:dyDescent="0.25">
      <c r="A70" s="13" t="s">
        <v>61</v>
      </c>
      <c r="B70" s="14" t="s">
        <v>6</v>
      </c>
      <c r="C70" s="14" t="s">
        <v>16</v>
      </c>
      <c r="D70" s="72" t="s">
        <v>50</v>
      </c>
      <c r="E70" s="73">
        <v>5000</v>
      </c>
      <c r="F70" s="1"/>
      <c r="G70" s="1"/>
      <c r="H70" s="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15" x14ac:dyDescent="0.25">
      <c r="A71" s="13" t="s">
        <v>247</v>
      </c>
      <c r="B71" s="14" t="s">
        <v>6</v>
      </c>
      <c r="C71" s="14" t="s">
        <v>16</v>
      </c>
      <c r="D71" s="72" t="s">
        <v>143</v>
      </c>
      <c r="E71" s="73">
        <v>20495</v>
      </c>
      <c r="F71" s="1"/>
      <c r="G71" s="1"/>
      <c r="H71" s="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15" x14ac:dyDescent="0.25">
      <c r="A72" s="13" t="s">
        <v>53</v>
      </c>
      <c r="B72" s="14" t="s">
        <v>6</v>
      </c>
      <c r="C72" s="14" t="s">
        <v>17</v>
      </c>
      <c r="D72" s="72" t="s">
        <v>54</v>
      </c>
      <c r="E72" s="73">
        <v>10000</v>
      </c>
      <c r="F72" s="1"/>
      <c r="G72" s="1"/>
      <c r="H72" s="1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15" x14ac:dyDescent="0.25">
      <c r="A73" s="13" t="s">
        <v>248</v>
      </c>
      <c r="B73" s="14" t="s">
        <v>6</v>
      </c>
      <c r="C73" s="14" t="s">
        <v>16</v>
      </c>
      <c r="D73" s="72" t="s">
        <v>143</v>
      </c>
      <c r="E73" s="73">
        <v>10000</v>
      </c>
      <c r="F73" s="1"/>
      <c r="G73" s="1"/>
      <c r="H73" s="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15" x14ac:dyDescent="0.25">
      <c r="A74" s="13"/>
      <c r="B74" s="14"/>
      <c r="C74" s="14"/>
      <c r="D74" s="72"/>
      <c r="E74" s="73"/>
      <c r="F74" s="1"/>
      <c r="G74" s="1"/>
      <c r="H74" s="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ht="15" x14ac:dyDescent="0.25">
      <c r="A75" s="96" t="s">
        <v>66</v>
      </c>
      <c r="B75" s="97"/>
      <c r="C75" s="97"/>
      <c r="D75" s="98"/>
      <c r="E75" s="73">
        <f>SUM(E76:E84)</f>
        <v>1000000</v>
      </c>
      <c r="F75" s="1"/>
      <c r="G75" s="1"/>
      <c r="H75" s="1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ht="15" x14ac:dyDescent="0.25">
      <c r="A76" s="13" t="s">
        <v>59</v>
      </c>
      <c r="B76" s="14" t="s">
        <v>6</v>
      </c>
      <c r="C76" s="14" t="s">
        <v>16</v>
      </c>
      <c r="D76" s="72" t="s">
        <v>50</v>
      </c>
      <c r="E76" s="73">
        <v>48294</v>
      </c>
      <c r="F76" s="1"/>
      <c r="G76" s="1"/>
      <c r="H76" s="1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ht="15" x14ac:dyDescent="0.25">
      <c r="A77" s="13" t="s">
        <v>51</v>
      </c>
      <c r="B77" s="14" t="s">
        <v>6</v>
      </c>
      <c r="C77" s="14" t="s">
        <v>16</v>
      </c>
      <c r="D77" s="72" t="s">
        <v>50</v>
      </c>
      <c r="E77" s="73">
        <v>152547</v>
      </c>
      <c r="F77" s="1"/>
      <c r="G77" s="1"/>
      <c r="H77" s="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ht="15" x14ac:dyDescent="0.25">
      <c r="A78" s="13" t="s">
        <v>52</v>
      </c>
      <c r="B78" s="14" t="s">
        <v>6</v>
      </c>
      <c r="C78" s="14" t="s">
        <v>16</v>
      </c>
      <c r="D78" s="72" t="s">
        <v>50</v>
      </c>
      <c r="E78" s="73">
        <v>261718</v>
      </c>
      <c r="F78" s="1"/>
      <c r="G78" s="1"/>
      <c r="H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ht="15" x14ac:dyDescent="0.25">
      <c r="A79" s="13" t="s">
        <v>53</v>
      </c>
      <c r="B79" s="14" t="s">
        <v>6</v>
      </c>
      <c r="C79" s="14" t="s">
        <v>17</v>
      </c>
      <c r="D79" s="72" t="s">
        <v>54</v>
      </c>
      <c r="E79" s="73">
        <v>32349</v>
      </c>
      <c r="F79" s="10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ht="15" x14ac:dyDescent="0.25">
      <c r="A80" s="13" t="s">
        <v>55</v>
      </c>
      <c r="B80" s="14" t="s">
        <v>6</v>
      </c>
      <c r="C80" s="102" t="s">
        <v>16</v>
      </c>
      <c r="D80" s="72" t="s">
        <v>50</v>
      </c>
      <c r="E80" s="73">
        <v>74485</v>
      </c>
      <c r="F80" s="1"/>
      <c r="G80" s="1"/>
      <c r="H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ht="15" x14ac:dyDescent="0.25">
      <c r="A81" s="13" t="s">
        <v>56</v>
      </c>
      <c r="B81" s="14" t="s">
        <v>6</v>
      </c>
      <c r="C81" s="14" t="s">
        <v>16</v>
      </c>
      <c r="D81" s="72" t="s">
        <v>50</v>
      </c>
      <c r="E81" s="73">
        <v>243002</v>
      </c>
      <c r="F81" s="1"/>
      <c r="G81" s="1"/>
      <c r="H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ht="15" x14ac:dyDescent="0.25">
      <c r="A82" s="13" t="s">
        <v>57</v>
      </c>
      <c r="B82" s="14" t="s">
        <v>6</v>
      </c>
      <c r="C82" s="14" t="s">
        <v>16</v>
      </c>
      <c r="D82" s="72" t="s">
        <v>50</v>
      </c>
      <c r="E82" s="73">
        <v>128272</v>
      </c>
      <c r="F82" s="1"/>
      <c r="G82" s="1"/>
      <c r="H82" s="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ht="15" x14ac:dyDescent="0.25">
      <c r="A83" s="13" t="s">
        <v>58</v>
      </c>
      <c r="B83" s="14" t="s">
        <v>6</v>
      </c>
      <c r="C83" s="14" t="s">
        <v>16</v>
      </c>
      <c r="D83" s="72" t="s">
        <v>50</v>
      </c>
      <c r="E83" s="73">
        <v>36412</v>
      </c>
      <c r="F83" s="1"/>
      <c r="G83" s="1"/>
      <c r="H83" s="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ht="15" x14ac:dyDescent="0.25">
      <c r="A84" s="13" t="s">
        <v>156</v>
      </c>
      <c r="B84" s="14" t="s">
        <v>6</v>
      </c>
      <c r="C84" s="14" t="s">
        <v>16</v>
      </c>
      <c r="D84" s="72" t="s">
        <v>157</v>
      </c>
      <c r="E84" s="73">
        <v>22921</v>
      </c>
      <c r="F84" s="1"/>
      <c r="G84" s="1"/>
      <c r="H84" s="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ht="16.5" thickBot="1" x14ac:dyDescent="0.3">
      <c r="A85" s="13"/>
      <c r="B85" s="14"/>
      <c r="C85" s="14"/>
      <c r="D85" s="14"/>
      <c r="E85" s="70"/>
      <c r="F85" s="1"/>
      <c r="G85" s="1"/>
      <c r="H85" s="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ht="16.5" thickBot="1" x14ac:dyDescent="0.3">
      <c r="A86" s="23" t="s">
        <v>67</v>
      </c>
      <c r="B86" s="24"/>
      <c r="C86" s="24"/>
      <c r="D86" s="24"/>
      <c r="E86" s="25">
        <f>SUM(E87:E109)</f>
        <v>700000</v>
      </c>
      <c r="F86" s="1"/>
      <c r="G86" s="1"/>
      <c r="H86" s="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ht="15" x14ac:dyDescent="0.25">
      <c r="A87" s="94" t="s">
        <v>174</v>
      </c>
      <c r="B87" s="15" t="s">
        <v>6</v>
      </c>
      <c r="C87" s="15" t="s">
        <v>68</v>
      </c>
      <c r="D87" s="11" t="s">
        <v>143</v>
      </c>
      <c r="E87" s="85">
        <v>20000</v>
      </c>
      <c r="F87" s="1"/>
      <c r="G87" s="1"/>
      <c r="H87" s="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ht="15" x14ac:dyDescent="0.25">
      <c r="A88" s="95" t="s">
        <v>175</v>
      </c>
      <c r="B88" s="26" t="s">
        <v>6</v>
      </c>
      <c r="C88" s="26" t="s">
        <v>68</v>
      </c>
      <c r="D88" s="11" t="s">
        <v>143</v>
      </c>
      <c r="E88" s="106">
        <v>40000</v>
      </c>
      <c r="F88" s="1"/>
      <c r="G88" s="1"/>
      <c r="H88" s="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ht="15" x14ac:dyDescent="0.25">
      <c r="A89" s="95" t="s">
        <v>176</v>
      </c>
      <c r="B89" s="26" t="s">
        <v>6</v>
      </c>
      <c r="C89" s="26" t="s">
        <v>68</v>
      </c>
      <c r="D89" s="11" t="s">
        <v>143</v>
      </c>
      <c r="E89" s="106">
        <v>17000</v>
      </c>
      <c r="F89" s="1"/>
      <c r="G89" s="1"/>
      <c r="H89" s="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ht="15" x14ac:dyDescent="0.25">
      <c r="A90" s="95" t="s">
        <v>177</v>
      </c>
      <c r="B90" s="26" t="s">
        <v>6</v>
      </c>
      <c r="C90" s="26" t="s">
        <v>158</v>
      </c>
      <c r="D90" s="11" t="s">
        <v>143</v>
      </c>
      <c r="E90" s="106">
        <v>10000</v>
      </c>
      <c r="F90" s="1"/>
      <c r="G90" s="1"/>
      <c r="H90" s="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ht="15" x14ac:dyDescent="0.25">
      <c r="A91" s="95" t="s">
        <v>178</v>
      </c>
      <c r="B91" s="26" t="s">
        <v>6</v>
      </c>
      <c r="C91" s="26" t="s">
        <v>68</v>
      </c>
      <c r="D91" s="11" t="s">
        <v>143</v>
      </c>
      <c r="E91" s="106">
        <v>30000</v>
      </c>
      <c r="F91" s="1"/>
      <c r="G91" s="1"/>
      <c r="H91" s="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ht="15" x14ac:dyDescent="0.25">
      <c r="A92" s="95" t="s">
        <v>179</v>
      </c>
      <c r="B92" s="26" t="s">
        <v>6</v>
      </c>
      <c r="C92" s="26" t="s">
        <v>68</v>
      </c>
      <c r="D92" s="11" t="s">
        <v>143</v>
      </c>
      <c r="E92" s="106">
        <v>45000</v>
      </c>
      <c r="F92" s="1"/>
      <c r="G92" s="1"/>
      <c r="H92" s="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ht="15" x14ac:dyDescent="0.25">
      <c r="A93" s="95" t="s">
        <v>180</v>
      </c>
      <c r="B93" s="26" t="s">
        <v>6</v>
      </c>
      <c r="C93" s="26" t="s">
        <v>68</v>
      </c>
      <c r="D93" s="11" t="s">
        <v>143</v>
      </c>
      <c r="E93" s="106">
        <v>25000</v>
      </c>
      <c r="F93" s="1"/>
      <c r="G93" s="1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ht="15" x14ac:dyDescent="0.25">
      <c r="A94" s="95" t="s">
        <v>181</v>
      </c>
      <c r="B94" s="26" t="s">
        <v>6</v>
      </c>
      <c r="C94" s="26" t="s">
        <v>68</v>
      </c>
      <c r="D94" s="11" t="s">
        <v>143</v>
      </c>
      <c r="E94" s="106">
        <v>45000</v>
      </c>
      <c r="F94" s="1"/>
      <c r="G94" s="1"/>
      <c r="H94" s="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ht="15" x14ac:dyDescent="0.25">
      <c r="A95" s="95" t="s">
        <v>182</v>
      </c>
      <c r="B95" s="26" t="s">
        <v>6</v>
      </c>
      <c r="C95" s="26" t="s">
        <v>144</v>
      </c>
      <c r="D95" s="11" t="s">
        <v>143</v>
      </c>
      <c r="E95" s="106">
        <v>19000</v>
      </c>
      <c r="F95" s="1"/>
      <c r="G95" s="1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ht="15.75" customHeight="1" x14ac:dyDescent="0.25">
      <c r="A96" s="95" t="s">
        <v>183</v>
      </c>
      <c r="B96" s="26" t="s">
        <v>6</v>
      </c>
      <c r="C96" s="26" t="s">
        <v>68</v>
      </c>
      <c r="D96" s="11" t="s">
        <v>143</v>
      </c>
      <c r="E96" s="106">
        <v>35000</v>
      </c>
      <c r="F96" s="1"/>
      <c r="G96" s="1"/>
      <c r="H96" s="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ht="15.75" customHeight="1" x14ac:dyDescent="0.25">
      <c r="A97" s="95" t="s">
        <v>184</v>
      </c>
      <c r="B97" s="26" t="s">
        <v>6</v>
      </c>
      <c r="C97" s="26" t="s">
        <v>158</v>
      </c>
      <c r="D97" s="11" t="s">
        <v>143</v>
      </c>
      <c r="E97" s="106">
        <v>10000</v>
      </c>
      <c r="F97" s="1"/>
      <c r="G97" s="1"/>
      <c r="H97" s="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ht="15.75" customHeight="1" x14ac:dyDescent="0.25">
      <c r="A98" s="95" t="s">
        <v>185</v>
      </c>
      <c r="B98" s="26" t="s">
        <v>6</v>
      </c>
      <c r="C98" s="26" t="s">
        <v>158</v>
      </c>
      <c r="D98" s="11" t="s">
        <v>143</v>
      </c>
      <c r="E98" s="106">
        <v>30000</v>
      </c>
      <c r="F98" s="1"/>
      <c r="G98" s="1"/>
      <c r="H98" s="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ht="15.75" customHeight="1" x14ac:dyDescent="0.25">
      <c r="A99" s="95" t="s">
        <v>186</v>
      </c>
      <c r="B99" s="26" t="s">
        <v>6</v>
      </c>
      <c r="C99" s="26" t="s">
        <v>68</v>
      </c>
      <c r="D99" s="11" t="s">
        <v>143</v>
      </c>
      <c r="E99" s="106">
        <v>44000</v>
      </c>
      <c r="F99" s="1"/>
      <c r="G99" s="1"/>
      <c r="H99" s="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ht="15.75" customHeight="1" x14ac:dyDescent="0.25">
      <c r="A100" s="95" t="s">
        <v>185</v>
      </c>
      <c r="B100" s="26" t="s">
        <v>6</v>
      </c>
      <c r="C100" s="26" t="s">
        <v>144</v>
      </c>
      <c r="D100" s="11" t="s">
        <v>143</v>
      </c>
      <c r="E100" s="106">
        <v>100000</v>
      </c>
      <c r="F100" s="1"/>
      <c r="G100" s="1"/>
      <c r="H100" s="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ht="15.75" customHeight="1" x14ac:dyDescent="0.25">
      <c r="A101" s="95" t="s">
        <v>237</v>
      </c>
      <c r="B101" s="26" t="s">
        <v>6</v>
      </c>
      <c r="C101" s="26" t="s">
        <v>159</v>
      </c>
      <c r="D101" s="11" t="s">
        <v>143</v>
      </c>
      <c r="E101" s="106">
        <v>100000</v>
      </c>
      <c r="F101" s="1"/>
      <c r="G101" s="1"/>
      <c r="H101" s="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ht="15.75" customHeight="1" x14ac:dyDescent="0.25">
      <c r="A102" s="95" t="s">
        <v>238</v>
      </c>
      <c r="B102" s="26" t="s">
        <v>6</v>
      </c>
      <c r="C102" s="26" t="s">
        <v>68</v>
      </c>
      <c r="D102" s="11" t="s">
        <v>143</v>
      </c>
      <c r="E102" s="106">
        <v>6500</v>
      </c>
      <c r="F102" s="1"/>
      <c r="G102" s="1"/>
      <c r="H102" s="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ht="15.75" customHeight="1" x14ac:dyDescent="0.25">
      <c r="A103" s="95" t="s">
        <v>240</v>
      </c>
      <c r="B103" s="26" t="s">
        <v>6</v>
      </c>
      <c r="C103" s="26" t="s">
        <v>239</v>
      </c>
      <c r="D103" s="11" t="s">
        <v>143</v>
      </c>
      <c r="E103" s="106">
        <v>15000</v>
      </c>
      <c r="F103" s="1"/>
      <c r="G103" s="1"/>
      <c r="H103" s="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ht="15.75" customHeight="1" x14ac:dyDescent="0.25">
      <c r="A104" s="95" t="s">
        <v>241</v>
      </c>
      <c r="B104" s="26" t="s">
        <v>6</v>
      </c>
      <c r="C104" s="26" t="s">
        <v>68</v>
      </c>
      <c r="D104" s="11" t="s">
        <v>143</v>
      </c>
      <c r="E104" s="106">
        <v>8450</v>
      </c>
      <c r="F104" s="1"/>
      <c r="G104" s="1"/>
      <c r="H104" s="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ht="15.75" customHeight="1" x14ac:dyDescent="0.25">
      <c r="A105" s="95" t="s">
        <v>242</v>
      </c>
      <c r="B105" s="26" t="s">
        <v>6</v>
      </c>
      <c r="C105" s="26" t="s">
        <v>68</v>
      </c>
      <c r="D105" s="11" t="s">
        <v>143</v>
      </c>
      <c r="E105" s="106">
        <v>15000</v>
      </c>
      <c r="F105" s="1"/>
      <c r="G105" s="1"/>
      <c r="H105" s="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ht="15.75" customHeight="1" x14ac:dyDescent="0.25">
      <c r="A106" s="95" t="s">
        <v>243</v>
      </c>
      <c r="B106" s="26" t="s">
        <v>6</v>
      </c>
      <c r="C106" s="26" t="s">
        <v>244</v>
      </c>
      <c r="D106" s="11" t="s">
        <v>143</v>
      </c>
      <c r="E106" s="106">
        <v>12500</v>
      </c>
      <c r="F106" s="1"/>
      <c r="G106" s="1"/>
      <c r="H106" s="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ht="15.75" customHeight="1" x14ac:dyDescent="0.25">
      <c r="A107" s="95" t="s">
        <v>245</v>
      </c>
      <c r="B107" s="26" t="s">
        <v>6</v>
      </c>
      <c r="C107" s="26" t="s">
        <v>158</v>
      </c>
      <c r="D107" s="11" t="s">
        <v>143</v>
      </c>
      <c r="E107" s="106">
        <v>27500</v>
      </c>
      <c r="F107" s="1"/>
      <c r="G107" s="1"/>
      <c r="H107" s="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ht="15.75" customHeight="1" x14ac:dyDescent="0.25">
      <c r="A108" s="95" t="s">
        <v>246</v>
      </c>
      <c r="B108" s="26" t="s">
        <v>6</v>
      </c>
      <c r="C108" s="26" t="s">
        <v>239</v>
      </c>
      <c r="D108" s="11" t="s">
        <v>143</v>
      </c>
      <c r="E108" s="106">
        <v>45050</v>
      </c>
      <c r="F108" s="1"/>
      <c r="G108" s="1"/>
      <c r="H108" s="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thickBot="1" x14ac:dyDescent="0.3">
      <c r="A109" s="95"/>
      <c r="B109" s="26"/>
      <c r="C109" s="26"/>
      <c r="D109" s="11"/>
      <c r="E109" s="106"/>
      <c r="F109" s="1"/>
      <c r="G109" s="1"/>
      <c r="H109" s="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ht="16.5" thickBot="1" x14ac:dyDescent="0.3">
      <c r="A110" s="27" t="s">
        <v>70</v>
      </c>
      <c r="B110" s="28"/>
      <c r="C110" s="28"/>
      <c r="D110" s="28"/>
      <c r="E110" s="29">
        <f>SUM(E111:E120)</f>
        <v>80492</v>
      </c>
      <c r="F110" s="1"/>
      <c r="G110" s="1"/>
      <c r="H110" s="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ht="15" x14ac:dyDescent="0.25">
      <c r="A111" s="82" t="s">
        <v>129</v>
      </c>
      <c r="B111" s="72" t="s">
        <v>6</v>
      </c>
      <c r="C111" s="72" t="s">
        <v>31</v>
      </c>
      <c r="D111" s="72" t="s">
        <v>18</v>
      </c>
      <c r="E111" s="107">
        <v>8492</v>
      </c>
      <c r="F111" s="1"/>
      <c r="G111" s="1"/>
      <c r="H111" s="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ht="15" x14ac:dyDescent="0.25">
      <c r="A112" s="93" t="s">
        <v>197</v>
      </c>
      <c r="B112" s="14" t="s">
        <v>6</v>
      </c>
      <c r="C112" s="14" t="s">
        <v>73</v>
      </c>
      <c r="D112" s="72" t="s">
        <v>18</v>
      </c>
      <c r="E112" s="85">
        <v>9000</v>
      </c>
      <c r="F112" s="1"/>
      <c r="G112" s="1"/>
      <c r="H112" s="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ht="15" x14ac:dyDescent="0.25">
      <c r="A113" s="13" t="s">
        <v>200</v>
      </c>
      <c r="B113" s="14" t="s">
        <v>6</v>
      </c>
      <c r="C113" s="14" t="s">
        <v>73</v>
      </c>
      <c r="D113" s="72" t="s">
        <v>18</v>
      </c>
      <c r="E113" s="85">
        <v>9000</v>
      </c>
      <c r="F113" s="1"/>
      <c r="G113" s="1"/>
      <c r="H113" s="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ht="15" x14ac:dyDescent="0.25">
      <c r="A114" s="13" t="s">
        <v>74</v>
      </c>
      <c r="B114" s="14" t="s">
        <v>6</v>
      </c>
      <c r="C114" s="14" t="s">
        <v>72</v>
      </c>
      <c r="D114" s="72" t="s">
        <v>18</v>
      </c>
      <c r="E114" s="85">
        <v>9000</v>
      </c>
      <c r="F114" s="1"/>
      <c r="G114" s="1"/>
      <c r="H114" s="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ht="15" x14ac:dyDescent="0.25">
      <c r="A115" s="13" t="s">
        <v>154</v>
      </c>
      <c r="B115" s="14" t="s">
        <v>6</v>
      </c>
      <c r="C115" s="14" t="s">
        <v>152</v>
      </c>
      <c r="D115" s="72" t="s">
        <v>145</v>
      </c>
      <c r="E115" s="85">
        <v>9000</v>
      </c>
      <c r="F115" s="1"/>
      <c r="G115" s="1"/>
      <c r="H115" s="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ht="15" x14ac:dyDescent="0.25">
      <c r="A116" s="13" t="s">
        <v>153</v>
      </c>
      <c r="B116" s="14" t="s">
        <v>6</v>
      </c>
      <c r="C116" s="14" t="s">
        <v>71</v>
      </c>
      <c r="D116" s="14" t="s">
        <v>145</v>
      </c>
      <c r="E116" s="73">
        <v>9000</v>
      </c>
      <c r="F116" s="1"/>
      <c r="G116" s="1"/>
      <c r="H116" s="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ht="15" x14ac:dyDescent="0.25">
      <c r="A117" s="13" t="s">
        <v>155</v>
      </c>
      <c r="B117" s="14" t="s">
        <v>6</v>
      </c>
      <c r="C117" s="14" t="s">
        <v>198</v>
      </c>
      <c r="D117" s="14" t="s">
        <v>199</v>
      </c>
      <c r="E117" s="73">
        <v>9000</v>
      </c>
      <c r="F117" s="1"/>
      <c r="G117" s="1"/>
      <c r="H117" s="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ht="15" x14ac:dyDescent="0.25">
      <c r="A118" s="13" t="s">
        <v>201</v>
      </c>
      <c r="B118" s="14" t="s">
        <v>6</v>
      </c>
      <c r="C118" s="14" t="s">
        <v>72</v>
      </c>
      <c r="D118" s="14" t="s">
        <v>145</v>
      </c>
      <c r="E118" s="73">
        <v>9000</v>
      </c>
      <c r="F118" s="1"/>
      <c r="G118" s="1"/>
      <c r="H118" s="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ht="15" x14ac:dyDescent="0.25">
      <c r="A119" s="13" t="s">
        <v>249</v>
      </c>
      <c r="B119" s="14" t="s">
        <v>6</v>
      </c>
      <c r="C119" s="14" t="s">
        <v>72</v>
      </c>
      <c r="D119" s="14" t="s">
        <v>54</v>
      </c>
      <c r="E119" s="73">
        <v>9000</v>
      </c>
      <c r="F119" s="1"/>
      <c r="G119" s="1"/>
      <c r="H119" s="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thickBot="1" x14ac:dyDescent="0.3">
      <c r="A120" s="13"/>
      <c r="B120" s="14"/>
      <c r="C120" s="14"/>
      <c r="D120" s="14"/>
      <c r="E120" s="73"/>
      <c r="F120" s="1"/>
      <c r="G120" s="1"/>
      <c r="H120" s="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ht="16.5" thickBot="1" x14ac:dyDescent="0.3">
      <c r="A121" s="27" t="s">
        <v>75</v>
      </c>
      <c r="B121" s="28"/>
      <c r="C121" s="28"/>
      <c r="D121" s="28"/>
      <c r="E121" s="30">
        <f>SUM(E122:E124)</f>
        <v>738000</v>
      </c>
      <c r="F121" s="1"/>
      <c r="G121" s="1"/>
      <c r="H121" s="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ht="15" x14ac:dyDescent="0.25">
      <c r="A122" s="99" t="s">
        <v>141</v>
      </c>
      <c r="B122" s="72" t="s">
        <v>6</v>
      </c>
      <c r="C122" s="72" t="s">
        <v>151</v>
      </c>
      <c r="D122" s="72" t="s">
        <v>76</v>
      </c>
      <c r="E122" s="107">
        <v>234000</v>
      </c>
      <c r="F122" s="1"/>
      <c r="G122" s="1"/>
      <c r="H122" s="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ht="30" x14ac:dyDescent="0.25">
      <c r="A123" s="93" t="s">
        <v>77</v>
      </c>
      <c r="B123" s="14" t="s">
        <v>6</v>
      </c>
      <c r="C123" s="14" t="s">
        <v>123</v>
      </c>
      <c r="D123" s="72" t="s">
        <v>76</v>
      </c>
      <c r="E123" s="85">
        <v>504000</v>
      </c>
      <c r="F123" s="2"/>
      <c r="G123" s="1"/>
      <c r="H123" s="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thickBot="1" x14ac:dyDescent="0.3">
      <c r="A124" s="93"/>
      <c r="B124" s="14"/>
      <c r="C124" s="14"/>
      <c r="D124" s="72"/>
      <c r="E124" s="85"/>
      <c r="F124" s="1"/>
      <c r="G124" s="1"/>
      <c r="H124" s="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ht="16.5" thickBot="1" x14ac:dyDescent="0.3">
      <c r="A125" s="32" t="s">
        <v>78</v>
      </c>
      <c r="B125" s="33"/>
      <c r="C125" s="33"/>
      <c r="D125" s="33"/>
      <c r="E125" s="108">
        <f>SUM(E126:E141)</f>
        <v>229000</v>
      </c>
      <c r="F125" s="34"/>
      <c r="G125" s="34"/>
      <c r="H125" s="35"/>
      <c r="I125" s="36"/>
      <c r="J125" s="37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ht="15" x14ac:dyDescent="0.25">
      <c r="A126" s="13" t="s">
        <v>224</v>
      </c>
      <c r="B126" s="17" t="s">
        <v>69</v>
      </c>
      <c r="C126" s="17" t="s">
        <v>221</v>
      </c>
      <c r="D126" s="17" t="s">
        <v>162</v>
      </c>
      <c r="E126" s="85">
        <v>5000</v>
      </c>
      <c r="F126" s="34"/>
      <c r="G126" s="34"/>
      <c r="H126" s="35"/>
      <c r="I126" s="36"/>
      <c r="J126" s="37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ht="15" x14ac:dyDescent="0.25">
      <c r="A127" s="16" t="s">
        <v>165</v>
      </c>
      <c r="B127" s="17" t="s">
        <v>69</v>
      </c>
      <c r="C127" s="17" t="s">
        <v>166</v>
      </c>
      <c r="D127" s="87" t="s">
        <v>143</v>
      </c>
      <c r="E127" s="85">
        <v>5000</v>
      </c>
      <c r="F127" s="34"/>
      <c r="G127" s="34"/>
      <c r="H127" s="35"/>
      <c r="I127" s="36"/>
      <c r="J127" s="37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ht="15" x14ac:dyDescent="0.25">
      <c r="A128" s="16" t="s">
        <v>222</v>
      </c>
      <c r="B128" s="17" t="s">
        <v>69</v>
      </c>
      <c r="C128" s="17" t="s">
        <v>223</v>
      </c>
      <c r="D128" s="17" t="s">
        <v>143</v>
      </c>
      <c r="E128" s="85">
        <v>5000</v>
      </c>
      <c r="F128" s="34"/>
      <c r="G128" s="34"/>
      <c r="H128" s="35"/>
      <c r="I128" s="36"/>
      <c r="J128" s="37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ht="15" x14ac:dyDescent="0.25">
      <c r="A129" s="88" t="s">
        <v>225</v>
      </c>
      <c r="B129" s="87" t="s">
        <v>69</v>
      </c>
      <c r="C129" s="87" t="s">
        <v>226</v>
      </c>
      <c r="D129" s="87" t="s">
        <v>143</v>
      </c>
      <c r="E129" s="107">
        <v>5000</v>
      </c>
      <c r="F129" s="34"/>
      <c r="G129" s="34"/>
      <c r="H129" s="35"/>
      <c r="I129" s="36"/>
      <c r="J129" s="37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ht="15" x14ac:dyDescent="0.25">
      <c r="A130" s="16" t="s">
        <v>167</v>
      </c>
      <c r="B130" s="17" t="s">
        <v>69</v>
      </c>
      <c r="C130" s="17" t="s">
        <v>168</v>
      </c>
      <c r="D130" s="17" t="s">
        <v>143</v>
      </c>
      <c r="E130" s="85">
        <v>5000</v>
      </c>
      <c r="F130" s="34"/>
      <c r="G130" s="34"/>
      <c r="H130" s="34"/>
      <c r="I130" s="36"/>
      <c r="J130" s="37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ht="15" x14ac:dyDescent="0.25">
      <c r="A131" s="38" t="s">
        <v>227</v>
      </c>
      <c r="B131" s="26" t="s">
        <v>69</v>
      </c>
      <c r="C131" s="26" t="s">
        <v>17</v>
      </c>
      <c r="D131" s="26" t="s">
        <v>143</v>
      </c>
      <c r="E131" s="106">
        <v>5000</v>
      </c>
      <c r="F131" s="34"/>
      <c r="G131" s="34"/>
      <c r="H131" s="34"/>
      <c r="I131" s="36"/>
      <c r="J131" s="37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ht="15" x14ac:dyDescent="0.25">
      <c r="A132" s="38" t="s">
        <v>169</v>
      </c>
      <c r="B132" s="26" t="s">
        <v>69</v>
      </c>
      <c r="C132" s="26" t="s">
        <v>170</v>
      </c>
      <c r="D132" s="26" t="s">
        <v>143</v>
      </c>
      <c r="E132" s="106">
        <v>5000</v>
      </c>
      <c r="F132" s="34"/>
      <c r="G132" s="34"/>
      <c r="H132" s="34"/>
      <c r="I132" s="36"/>
      <c r="J132" s="37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ht="15" x14ac:dyDescent="0.25">
      <c r="A133" s="38" t="s">
        <v>229</v>
      </c>
      <c r="B133" s="26" t="s">
        <v>69</v>
      </c>
      <c r="C133" s="26" t="s">
        <v>228</v>
      </c>
      <c r="D133" s="26" t="s">
        <v>230</v>
      </c>
      <c r="E133" s="106">
        <v>131000</v>
      </c>
      <c r="F133" s="34"/>
      <c r="G133" s="34"/>
      <c r="H133" s="34"/>
      <c r="I133" s="36"/>
      <c r="J133" s="37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ht="15" x14ac:dyDescent="0.25">
      <c r="A134" s="38" t="s">
        <v>231</v>
      </c>
      <c r="B134" s="26" t="s">
        <v>69</v>
      </c>
      <c r="C134" s="26" t="s">
        <v>168</v>
      </c>
      <c r="D134" s="26" t="s">
        <v>143</v>
      </c>
      <c r="E134" s="106">
        <v>15000</v>
      </c>
      <c r="F134" s="34"/>
      <c r="G134" s="34"/>
      <c r="H134" s="34"/>
      <c r="I134" s="36"/>
      <c r="J134" s="37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ht="15" x14ac:dyDescent="0.25">
      <c r="A135" s="38" t="s">
        <v>217</v>
      </c>
      <c r="B135" s="26" t="s">
        <v>69</v>
      </c>
      <c r="C135" s="26" t="s">
        <v>218</v>
      </c>
      <c r="D135" s="26" t="s">
        <v>143</v>
      </c>
      <c r="E135" s="106">
        <v>5000</v>
      </c>
      <c r="F135" s="34"/>
      <c r="G135" s="34"/>
      <c r="H135" s="34"/>
      <c r="I135" s="36"/>
      <c r="J135" s="37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ht="15" x14ac:dyDescent="0.25">
      <c r="A136" s="38" t="s">
        <v>232</v>
      </c>
      <c r="B136" s="26" t="s">
        <v>69</v>
      </c>
      <c r="C136" s="26" t="s">
        <v>233</v>
      </c>
      <c r="D136" s="26" t="s">
        <v>143</v>
      </c>
      <c r="E136" s="106">
        <v>5000</v>
      </c>
      <c r="F136" s="34"/>
      <c r="G136" s="34"/>
      <c r="H136" s="34"/>
      <c r="I136" s="36"/>
      <c r="J136" s="37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ht="15" x14ac:dyDescent="0.25">
      <c r="A137" s="38" t="s">
        <v>220</v>
      </c>
      <c r="B137" s="26" t="s">
        <v>69</v>
      </c>
      <c r="C137" s="26" t="s">
        <v>219</v>
      </c>
      <c r="D137" s="26" t="s">
        <v>143</v>
      </c>
      <c r="E137" s="106">
        <v>3000</v>
      </c>
      <c r="F137" s="34"/>
      <c r="G137" s="34"/>
      <c r="H137" s="34"/>
      <c r="I137" s="36"/>
      <c r="J137" s="37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ht="15" x14ac:dyDescent="0.25">
      <c r="A138" s="38" t="s">
        <v>234</v>
      </c>
      <c r="B138" s="26" t="s">
        <v>69</v>
      </c>
      <c r="C138" s="26" t="s">
        <v>44</v>
      </c>
      <c r="D138" s="26" t="s">
        <v>162</v>
      </c>
      <c r="E138" s="106">
        <v>5000</v>
      </c>
      <c r="F138" s="34"/>
      <c r="G138" s="34"/>
      <c r="H138" s="34"/>
      <c r="I138" s="36"/>
      <c r="J138" s="37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ht="15" x14ac:dyDescent="0.25">
      <c r="A139" s="38" t="s">
        <v>251</v>
      </c>
      <c r="B139" s="26" t="s">
        <v>69</v>
      </c>
      <c r="C139" s="26" t="s">
        <v>250</v>
      </c>
      <c r="D139" s="26" t="s">
        <v>143</v>
      </c>
      <c r="E139" s="106">
        <v>25000</v>
      </c>
      <c r="F139" s="34"/>
      <c r="G139" s="34"/>
      <c r="H139" s="34"/>
      <c r="I139" s="36"/>
      <c r="J139" s="37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ht="15" x14ac:dyDescent="0.25">
      <c r="A140" s="38" t="s">
        <v>235</v>
      </c>
      <c r="B140" s="26" t="s">
        <v>69</v>
      </c>
      <c r="C140" s="26" t="s">
        <v>236</v>
      </c>
      <c r="D140" s="26" t="s">
        <v>143</v>
      </c>
      <c r="E140" s="106">
        <v>5000</v>
      </c>
      <c r="F140" s="34"/>
      <c r="G140" s="34"/>
      <c r="H140" s="34"/>
      <c r="I140" s="36"/>
      <c r="J140" s="37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thickBot="1" x14ac:dyDescent="0.3">
      <c r="A141" s="38"/>
      <c r="B141" s="26"/>
      <c r="C141" s="26"/>
      <c r="D141" s="26"/>
      <c r="E141" s="106"/>
      <c r="F141" s="34"/>
      <c r="G141" s="34"/>
      <c r="H141" s="34"/>
      <c r="I141" s="36"/>
      <c r="J141" s="37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ht="16.5" thickBot="1" x14ac:dyDescent="0.3">
      <c r="A142" s="27" t="s">
        <v>80</v>
      </c>
      <c r="B142" s="28"/>
      <c r="C142" s="28"/>
      <c r="D142" s="28"/>
      <c r="E142" s="29">
        <f>SUM(E143:E155)</f>
        <v>5504456</v>
      </c>
      <c r="F142" s="41"/>
      <c r="G142" s="41"/>
      <c r="H142" s="41"/>
      <c r="I142" s="42"/>
      <c r="J142" s="4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ht="15" x14ac:dyDescent="0.25">
      <c r="A143" s="89" t="s">
        <v>148</v>
      </c>
      <c r="B143" s="90" t="s">
        <v>140</v>
      </c>
      <c r="C143" s="92" t="s">
        <v>81</v>
      </c>
      <c r="D143" s="90" t="s">
        <v>139</v>
      </c>
      <c r="E143" s="109">
        <v>1000000</v>
      </c>
      <c r="F143" s="44"/>
      <c r="G143" s="44"/>
      <c r="H143" s="44"/>
      <c r="I143" s="39"/>
      <c r="J143" s="40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ht="15" x14ac:dyDescent="0.25">
      <c r="A144" s="89" t="s">
        <v>147</v>
      </c>
      <c r="B144" s="90" t="s">
        <v>140</v>
      </c>
      <c r="C144" s="92" t="s">
        <v>82</v>
      </c>
      <c r="D144" s="90" t="s">
        <v>139</v>
      </c>
      <c r="E144" s="109">
        <v>3000000</v>
      </c>
      <c r="F144" s="104"/>
      <c r="G144" s="44"/>
      <c r="H144" s="44"/>
      <c r="I144" s="39"/>
      <c r="J144" s="40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10" ht="15" x14ac:dyDescent="0.25">
      <c r="A145" s="89" t="s">
        <v>188</v>
      </c>
      <c r="B145" s="90" t="s">
        <v>140</v>
      </c>
      <c r="C145" s="92" t="s">
        <v>82</v>
      </c>
      <c r="D145" s="90" t="s">
        <v>139</v>
      </c>
      <c r="E145" s="109">
        <v>142000</v>
      </c>
      <c r="F145" s="44"/>
      <c r="G145" s="44"/>
      <c r="H145" s="44"/>
      <c r="I145" s="45"/>
      <c r="J145" s="46"/>
    </row>
    <row r="146" spans="1:10" ht="15" x14ac:dyDescent="0.25">
      <c r="A146" s="89" t="s">
        <v>189</v>
      </c>
      <c r="B146" s="90" t="s">
        <v>140</v>
      </c>
      <c r="C146" s="92" t="s">
        <v>81</v>
      </c>
      <c r="D146" s="90" t="s">
        <v>139</v>
      </c>
      <c r="E146" s="109">
        <v>145000</v>
      </c>
      <c r="F146" s="44"/>
      <c r="G146" s="44"/>
      <c r="H146" s="44"/>
      <c r="I146" s="45"/>
      <c r="J146" s="46"/>
    </row>
    <row r="147" spans="1:10" ht="15" x14ac:dyDescent="0.25">
      <c r="A147" s="91" t="s">
        <v>190</v>
      </c>
      <c r="B147" s="90" t="s">
        <v>140</v>
      </c>
      <c r="C147" s="92" t="s">
        <v>82</v>
      </c>
      <c r="D147" s="90" t="s">
        <v>139</v>
      </c>
      <c r="E147" s="109">
        <v>692937</v>
      </c>
      <c r="F147" s="44"/>
      <c r="G147" s="44"/>
      <c r="H147" s="44"/>
      <c r="I147" s="45"/>
      <c r="J147" s="46"/>
    </row>
    <row r="148" spans="1:10" ht="15" x14ac:dyDescent="0.25">
      <c r="A148" s="91" t="s">
        <v>191</v>
      </c>
      <c r="B148" s="90" t="s">
        <v>140</v>
      </c>
      <c r="C148" s="92" t="s">
        <v>82</v>
      </c>
      <c r="D148" s="90" t="s">
        <v>139</v>
      </c>
      <c r="E148" s="109">
        <v>6519</v>
      </c>
      <c r="F148" s="44"/>
      <c r="G148" s="44"/>
      <c r="H148" s="44"/>
      <c r="I148" s="45"/>
      <c r="J148" s="46"/>
    </row>
    <row r="149" spans="1:10" ht="15" x14ac:dyDescent="0.25">
      <c r="A149" s="91" t="s">
        <v>192</v>
      </c>
      <c r="B149" s="90" t="s">
        <v>140</v>
      </c>
      <c r="C149" s="92" t="s">
        <v>81</v>
      </c>
      <c r="D149" s="90" t="s">
        <v>139</v>
      </c>
      <c r="E149" s="109">
        <v>36000</v>
      </c>
      <c r="F149" s="44"/>
      <c r="G149" s="44"/>
      <c r="H149" s="44"/>
      <c r="I149" s="45"/>
      <c r="J149" s="46"/>
    </row>
    <row r="150" spans="1:10" ht="15" x14ac:dyDescent="0.25">
      <c r="A150" s="91" t="s">
        <v>193</v>
      </c>
      <c r="B150" s="90" t="s">
        <v>140</v>
      </c>
      <c r="C150" s="92" t="s">
        <v>82</v>
      </c>
      <c r="D150" s="90" t="s">
        <v>139</v>
      </c>
      <c r="E150" s="109">
        <v>36000</v>
      </c>
      <c r="F150" s="44"/>
      <c r="G150" s="44"/>
      <c r="H150" s="44"/>
      <c r="I150" s="45"/>
      <c r="J150" s="46"/>
    </row>
    <row r="151" spans="1:10" ht="15" x14ac:dyDescent="0.25">
      <c r="A151" s="91" t="s">
        <v>194</v>
      </c>
      <c r="B151" s="90" t="s">
        <v>140</v>
      </c>
      <c r="C151" s="92" t="s">
        <v>81</v>
      </c>
      <c r="D151" s="90" t="s">
        <v>139</v>
      </c>
      <c r="E151" s="109">
        <v>98000</v>
      </c>
      <c r="F151" s="44"/>
      <c r="G151" s="44"/>
      <c r="H151" s="44"/>
      <c r="I151" s="45"/>
      <c r="J151" s="46"/>
    </row>
    <row r="152" spans="1:10" ht="15" x14ac:dyDescent="0.25">
      <c r="A152" s="91" t="s">
        <v>195</v>
      </c>
      <c r="B152" s="90" t="s">
        <v>140</v>
      </c>
      <c r="C152" s="92" t="s">
        <v>82</v>
      </c>
      <c r="D152" s="90" t="s">
        <v>139</v>
      </c>
      <c r="E152" s="109">
        <v>98000</v>
      </c>
      <c r="F152" s="44"/>
      <c r="G152" s="44"/>
      <c r="H152" s="44"/>
      <c r="I152" s="45"/>
      <c r="J152" s="46"/>
    </row>
    <row r="153" spans="1:10" ht="15" x14ac:dyDescent="0.25">
      <c r="A153" s="91" t="s">
        <v>196</v>
      </c>
      <c r="B153" s="90" t="s">
        <v>140</v>
      </c>
      <c r="C153" s="92" t="s">
        <v>81</v>
      </c>
      <c r="D153" s="90" t="s">
        <v>139</v>
      </c>
      <c r="E153" s="109">
        <v>125000</v>
      </c>
      <c r="F153" s="44"/>
      <c r="G153" s="44"/>
      <c r="H153" s="44"/>
      <c r="I153" s="45"/>
      <c r="J153" s="46"/>
    </row>
    <row r="154" spans="1:10" ht="15" x14ac:dyDescent="0.25">
      <c r="A154" s="91" t="s">
        <v>149</v>
      </c>
      <c r="B154" s="90" t="s">
        <v>140</v>
      </c>
      <c r="C154" s="92" t="s">
        <v>82</v>
      </c>
      <c r="D154" s="90" t="s">
        <v>139</v>
      </c>
      <c r="E154" s="109">
        <v>125000</v>
      </c>
      <c r="F154" s="44"/>
      <c r="G154" s="44"/>
      <c r="H154" s="44"/>
      <c r="I154" s="45"/>
      <c r="J154" s="46"/>
    </row>
    <row r="155" spans="1:10" thickBot="1" x14ac:dyDescent="0.3">
      <c r="A155" s="91"/>
      <c r="B155" s="90"/>
      <c r="C155" s="92"/>
      <c r="D155" s="90"/>
      <c r="E155" s="109"/>
      <c r="F155" s="44"/>
      <c r="G155" s="44"/>
      <c r="H155" s="44"/>
      <c r="I155" s="45"/>
      <c r="J155" s="46"/>
    </row>
    <row r="156" spans="1:10" ht="16.5" thickBot="1" x14ac:dyDescent="0.3">
      <c r="A156" s="23" t="s">
        <v>83</v>
      </c>
      <c r="B156" s="24"/>
      <c r="C156" s="24"/>
      <c r="D156" s="24"/>
      <c r="E156" s="47">
        <f>SUM(E157:E176)</f>
        <v>63825378</v>
      </c>
      <c r="F156" s="48"/>
      <c r="G156" s="48"/>
      <c r="H156" s="48"/>
      <c r="I156" s="49"/>
      <c r="J156" s="50"/>
    </row>
    <row r="157" spans="1:10" ht="15" x14ac:dyDescent="0.25">
      <c r="A157" s="82" t="s">
        <v>84</v>
      </c>
      <c r="B157" s="72" t="s">
        <v>85</v>
      </c>
      <c r="C157" s="72" t="s">
        <v>86</v>
      </c>
      <c r="D157" s="72" t="s">
        <v>8</v>
      </c>
      <c r="E157" s="114">
        <v>3885000</v>
      </c>
      <c r="F157" s="34"/>
      <c r="G157" s="34"/>
      <c r="H157" s="34"/>
      <c r="I157" s="45"/>
      <c r="J157" s="46"/>
    </row>
    <row r="158" spans="1:10" ht="15" x14ac:dyDescent="0.25">
      <c r="A158" s="82" t="s">
        <v>214</v>
      </c>
      <c r="B158" s="72"/>
      <c r="C158" s="72" t="s">
        <v>211</v>
      </c>
      <c r="D158" s="72" t="s">
        <v>143</v>
      </c>
      <c r="E158" s="114">
        <v>1391732</v>
      </c>
      <c r="F158" s="34"/>
      <c r="G158" s="34"/>
      <c r="H158" s="34"/>
      <c r="I158" s="45"/>
      <c r="J158" s="46"/>
    </row>
    <row r="159" spans="1:10" ht="15" x14ac:dyDescent="0.25">
      <c r="A159" s="13" t="s">
        <v>87</v>
      </c>
      <c r="B159" s="14" t="s">
        <v>85</v>
      </c>
      <c r="C159" s="14" t="s">
        <v>88</v>
      </c>
      <c r="D159" s="72" t="s">
        <v>8</v>
      </c>
      <c r="E159" s="73">
        <v>3400000</v>
      </c>
      <c r="F159" s="34"/>
      <c r="G159" s="34"/>
      <c r="H159" s="34"/>
      <c r="I159" s="51"/>
      <c r="J159" s="52"/>
    </row>
    <row r="160" spans="1:10" ht="15" x14ac:dyDescent="0.25">
      <c r="A160" s="13" t="s">
        <v>212</v>
      </c>
      <c r="B160" s="14"/>
      <c r="C160" s="14" t="s">
        <v>89</v>
      </c>
      <c r="D160" s="72" t="s">
        <v>143</v>
      </c>
      <c r="E160" s="73">
        <v>2243699</v>
      </c>
      <c r="F160" s="34"/>
      <c r="G160" s="34"/>
      <c r="H160" s="34"/>
      <c r="I160" s="51"/>
      <c r="J160" s="52"/>
    </row>
    <row r="161" spans="1:10" ht="15" x14ac:dyDescent="0.25">
      <c r="A161" s="13" t="s">
        <v>90</v>
      </c>
      <c r="B161" s="14" t="s">
        <v>85</v>
      </c>
      <c r="C161" s="14" t="s">
        <v>88</v>
      </c>
      <c r="D161" s="72" t="s">
        <v>8</v>
      </c>
      <c r="E161" s="73">
        <v>4051000</v>
      </c>
      <c r="F161" s="34"/>
      <c r="G161" s="34"/>
      <c r="H161" s="34"/>
      <c r="I161" s="51"/>
      <c r="J161" s="52"/>
    </row>
    <row r="162" spans="1:10" ht="15" x14ac:dyDescent="0.25">
      <c r="A162" s="13" t="s">
        <v>213</v>
      </c>
      <c r="B162" s="14"/>
      <c r="C162" s="14" t="s">
        <v>89</v>
      </c>
      <c r="D162" s="72" t="s">
        <v>143</v>
      </c>
      <c r="E162" s="73">
        <v>3077433</v>
      </c>
      <c r="F162" s="34"/>
      <c r="G162" s="34"/>
      <c r="H162" s="34"/>
      <c r="I162" s="51"/>
      <c r="J162" s="52"/>
    </row>
    <row r="163" spans="1:10" ht="15" x14ac:dyDescent="0.25">
      <c r="A163" s="13" t="s">
        <v>91</v>
      </c>
      <c r="B163" s="14" t="s">
        <v>85</v>
      </c>
      <c r="C163" s="14" t="s">
        <v>88</v>
      </c>
      <c r="D163" s="72" t="s">
        <v>8</v>
      </c>
      <c r="E163" s="73">
        <v>3852000</v>
      </c>
      <c r="F163" s="34"/>
      <c r="G163" s="34"/>
      <c r="H163" s="34"/>
      <c r="I163" s="51"/>
      <c r="J163" s="52"/>
    </row>
    <row r="164" spans="1:10" ht="15" x14ac:dyDescent="0.25">
      <c r="A164" s="13" t="s">
        <v>212</v>
      </c>
      <c r="B164" s="14"/>
      <c r="C164" s="14" t="s">
        <v>89</v>
      </c>
      <c r="D164" s="72" t="s">
        <v>143</v>
      </c>
      <c r="E164" s="73">
        <v>1578875</v>
      </c>
      <c r="F164" s="34"/>
      <c r="G164" s="34"/>
      <c r="H164" s="34"/>
      <c r="I164" s="51"/>
      <c r="J164" s="52"/>
    </row>
    <row r="165" spans="1:10" ht="15" x14ac:dyDescent="0.25">
      <c r="A165" s="13" t="s">
        <v>92</v>
      </c>
      <c r="B165" s="14" t="s">
        <v>85</v>
      </c>
      <c r="C165" s="14" t="s">
        <v>88</v>
      </c>
      <c r="D165" s="72" t="s">
        <v>8</v>
      </c>
      <c r="E165" s="73">
        <v>1816000</v>
      </c>
      <c r="F165" s="34"/>
      <c r="G165" s="34"/>
      <c r="H165" s="34"/>
      <c r="I165" s="51"/>
      <c r="J165" s="52"/>
    </row>
    <row r="166" spans="1:10" ht="15" x14ac:dyDescent="0.25">
      <c r="A166" s="13" t="s">
        <v>93</v>
      </c>
      <c r="B166" s="14" t="s">
        <v>85</v>
      </c>
      <c r="C166" s="14" t="s">
        <v>88</v>
      </c>
      <c r="D166" s="72" t="s">
        <v>8</v>
      </c>
      <c r="E166" s="73">
        <v>841000</v>
      </c>
      <c r="F166" s="34"/>
      <c r="G166" s="34"/>
      <c r="H166" s="34"/>
      <c r="I166" s="51"/>
      <c r="J166" s="52"/>
    </row>
    <row r="167" spans="1:10" ht="15" x14ac:dyDescent="0.25">
      <c r="A167" s="13" t="s">
        <v>210</v>
      </c>
      <c r="B167" s="14"/>
      <c r="C167" s="14" t="s">
        <v>89</v>
      </c>
      <c r="D167" s="72" t="s">
        <v>8</v>
      </c>
      <c r="E167" s="73">
        <v>48000</v>
      </c>
      <c r="F167" s="34"/>
      <c r="G167" s="34"/>
      <c r="H167" s="34"/>
      <c r="I167" s="51"/>
      <c r="J167" s="52"/>
    </row>
    <row r="168" spans="1:10" ht="15" x14ac:dyDescent="0.25">
      <c r="A168" s="13" t="s">
        <v>94</v>
      </c>
      <c r="B168" s="14" t="s">
        <v>85</v>
      </c>
      <c r="C168" s="14" t="s">
        <v>95</v>
      </c>
      <c r="D168" s="72" t="s">
        <v>8</v>
      </c>
      <c r="E168" s="73">
        <v>605000</v>
      </c>
      <c r="F168" s="34"/>
      <c r="G168" s="34"/>
      <c r="H168" s="34"/>
      <c r="I168" s="51"/>
      <c r="J168" s="52"/>
    </row>
    <row r="169" spans="1:10" ht="15" x14ac:dyDescent="0.25">
      <c r="A169" s="13" t="s">
        <v>216</v>
      </c>
      <c r="B169" s="14"/>
      <c r="C169" s="14" t="s">
        <v>96</v>
      </c>
      <c r="D169" s="72" t="s">
        <v>8</v>
      </c>
      <c r="E169" s="73">
        <v>2074695</v>
      </c>
      <c r="F169" s="34"/>
      <c r="G169" s="34"/>
      <c r="H169" s="34"/>
      <c r="I169" s="51"/>
      <c r="J169" s="52"/>
    </row>
    <row r="170" spans="1:10" ht="15" x14ac:dyDescent="0.25">
      <c r="A170" s="13" t="s">
        <v>97</v>
      </c>
      <c r="B170" s="14" t="s">
        <v>85</v>
      </c>
      <c r="C170" s="14" t="s">
        <v>98</v>
      </c>
      <c r="D170" s="72" t="s">
        <v>8</v>
      </c>
      <c r="E170" s="73">
        <v>4776000</v>
      </c>
      <c r="F170" s="34"/>
      <c r="G170" s="34"/>
      <c r="H170" s="34"/>
      <c r="I170" s="51"/>
      <c r="J170" s="52"/>
    </row>
    <row r="171" spans="1:10" ht="15" x14ac:dyDescent="0.25">
      <c r="A171" s="13" t="s">
        <v>99</v>
      </c>
      <c r="B171" s="14" t="s">
        <v>85</v>
      </c>
      <c r="C171" s="14" t="s">
        <v>100</v>
      </c>
      <c r="D171" s="72" t="s">
        <v>8</v>
      </c>
      <c r="E171" s="73">
        <v>5405000</v>
      </c>
      <c r="F171" s="34"/>
      <c r="G171" s="34"/>
      <c r="H171" s="34"/>
      <c r="I171" s="51"/>
      <c r="J171" s="52"/>
    </row>
    <row r="172" spans="1:10" ht="15" x14ac:dyDescent="0.25">
      <c r="A172" s="93" t="s">
        <v>124</v>
      </c>
      <c r="B172" s="14" t="s">
        <v>85</v>
      </c>
      <c r="C172" s="14" t="s">
        <v>125</v>
      </c>
      <c r="D172" s="72" t="s">
        <v>8</v>
      </c>
      <c r="E172" s="113">
        <v>8818000</v>
      </c>
      <c r="F172" s="34"/>
      <c r="G172" s="34"/>
      <c r="H172" s="34"/>
      <c r="I172" s="51"/>
      <c r="J172" s="52"/>
    </row>
    <row r="173" spans="1:10" ht="15" x14ac:dyDescent="0.25">
      <c r="A173" s="13" t="s">
        <v>101</v>
      </c>
      <c r="B173" s="14" t="s">
        <v>85</v>
      </c>
      <c r="C173" s="14" t="s">
        <v>102</v>
      </c>
      <c r="D173" s="72" t="s">
        <v>12</v>
      </c>
      <c r="E173" s="113">
        <v>8592000</v>
      </c>
      <c r="F173" s="34"/>
      <c r="G173" s="34"/>
      <c r="H173" s="34"/>
      <c r="I173" s="51"/>
      <c r="J173" s="52"/>
    </row>
    <row r="174" spans="1:10" ht="15" x14ac:dyDescent="0.25">
      <c r="A174" s="13" t="s">
        <v>215</v>
      </c>
      <c r="B174" s="14"/>
      <c r="C174" s="14" t="s">
        <v>102</v>
      </c>
      <c r="D174" s="14" t="s">
        <v>12</v>
      </c>
      <c r="E174" s="73">
        <v>5858000</v>
      </c>
      <c r="F174" s="36"/>
      <c r="G174" s="34"/>
      <c r="H174" s="34"/>
      <c r="I174" s="51"/>
      <c r="J174" s="52"/>
    </row>
    <row r="175" spans="1:10" ht="15" x14ac:dyDescent="0.25">
      <c r="A175" s="74" t="s">
        <v>252</v>
      </c>
      <c r="B175" s="75"/>
      <c r="C175" s="75" t="s">
        <v>253</v>
      </c>
      <c r="D175" s="75" t="s">
        <v>143</v>
      </c>
      <c r="E175" s="76">
        <v>1511944</v>
      </c>
      <c r="F175" s="36"/>
      <c r="G175" s="34"/>
      <c r="H175" s="34"/>
      <c r="I175" s="51"/>
      <c r="J175" s="52"/>
    </row>
    <row r="176" spans="1:10" thickBot="1" x14ac:dyDescent="0.3">
      <c r="A176" s="74"/>
      <c r="B176" s="75"/>
      <c r="C176" s="75"/>
      <c r="D176" s="75"/>
      <c r="E176" s="76"/>
      <c r="F176" s="53"/>
      <c r="G176" s="34"/>
      <c r="H176" s="34"/>
      <c r="I176" s="51"/>
      <c r="J176" s="54"/>
    </row>
    <row r="177" spans="1:10" ht="16.5" thickBot="1" x14ac:dyDescent="0.3">
      <c r="A177" s="27" t="s">
        <v>103</v>
      </c>
      <c r="B177" s="28"/>
      <c r="C177" s="28"/>
      <c r="D177" s="28"/>
      <c r="E177" s="30">
        <f>SUM(E178:E185)</f>
        <v>1405771.5</v>
      </c>
      <c r="F177" s="34"/>
      <c r="G177" s="34"/>
      <c r="H177" s="34"/>
      <c r="I177" s="51"/>
      <c r="J177" s="54"/>
    </row>
    <row r="178" spans="1:10" x14ac:dyDescent="0.25">
      <c r="A178" s="77" t="s">
        <v>130</v>
      </c>
      <c r="B178" s="78" t="s">
        <v>104</v>
      </c>
      <c r="C178" s="78" t="s">
        <v>105</v>
      </c>
      <c r="D178" s="78" t="s">
        <v>18</v>
      </c>
      <c r="E178" s="115">
        <v>41693</v>
      </c>
      <c r="F178" s="41"/>
      <c r="G178" s="41"/>
      <c r="H178" s="41"/>
      <c r="I178" s="55"/>
      <c r="J178" s="56"/>
    </row>
    <row r="179" spans="1:10" ht="15" x14ac:dyDescent="0.25">
      <c r="A179" s="79" t="s">
        <v>106</v>
      </c>
      <c r="B179" s="80" t="s">
        <v>104</v>
      </c>
      <c r="C179" s="80" t="s">
        <v>107</v>
      </c>
      <c r="D179" s="78" t="s">
        <v>18</v>
      </c>
      <c r="E179" s="116">
        <v>13590</v>
      </c>
      <c r="F179" s="6"/>
      <c r="G179" s="6"/>
      <c r="H179" s="6"/>
      <c r="I179" s="36"/>
      <c r="J179" s="37"/>
    </row>
    <row r="180" spans="1:10" ht="15" x14ac:dyDescent="0.25">
      <c r="A180" s="79" t="s">
        <v>108</v>
      </c>
      <c r="B180" s="80" t="s">
        <v>104</v>
      </c>
      <c r="C180" s="80" t="s">
        <v>105</v>
      </c>
      <c r="D180" s="78" t="s">
        <v>18</v>
      </c>
      <c r="E180" s="117">
        <v>1476</v>
      </c>
      <c r="F180" s="6"/>
      <c r="G180" s="6"/>
      <c r="H180" s="6"/>
      <c r="I180" s="36"/>
      <c r="J180" s="37"/>
    </row>
    <row r="181" spans="1:10" ht="15" x14ac:dyDescent="0.25">
      <c r="A181" s="79" t="s">
        <v>109</v>
      </c>
      <c r="B181" s="80" t="s">
        <v>104</v>
      </c>
      <c r="C181" s="80" t="s">
        <v>110</v>
      </c>
      <c r="D181" s="78" t="s">
        <v>18</v>
      </c>
      <c r="E181" s="117">
        <v>28312.5</v>
      </c>
      <c r="F181" s="6"/>
      <c r="G181" s="6"/>
      <c r="H181" s="6"/>
      <c r="I181" s="36"/>
      <c r="J181" s="37"/>
    </row>
    <row r="182" spans="1:10" ht="15" x14ac:dyDescent="0.25">
      <c r="A182" s="79" t="s">
        <v>150</v>
      </c>
      <c r="B182" s="80" t="s">
        <v>104</v>
      </c>
      <c r="C182" s="80" t="s">
        <v>112</v>
      </c>
      <c r="D182" s="78" t="s">
        <v>18</v>
      </c>
      <c r="E182" s="117">
        <v>2500</v>
      </c>
      <c r="F182" s="6"/>
      <c r="G182" s="6"/>
      <c r="H182" s="6"/>
      <c r="I182" s="36"/>
      <c r="J182" s="37"/>
    </row>
    <row r="183" spans="1:10" ht="15" x14ac:dyDescent="0.25">
      <c r="A183" s="79" t="s">
        <v>111</v>
      </c>
      <c r="B183" s="80" t="s">
        <v>104</v>
      </c>
      <c r="C183" s="80" t="s">
        <v>112</v>
      </c>
      <c r="D183" s="78" t="s">
        <v>18</v>
      </c>
      <c r="E183" s="116">
        <v>181200</v>
      </c>
      <c r="F183" s="6"/>
      <c r="G183" s="6"/>
      <c r="H183" s="6"/>
      <c r="I183" s="36"/>
      <c r="J183" s="37"/>
    </row>
    <row r="184" spans="1:10" ht="15" x14ac:dyDescent="0.25">
      <c r="A184" s="79" t="s">
        <v>113</v>
      </c>
      <c r="B184" s="80" t="s">
        <v>104</v>
      </c>
      <c r="C184" s="80" t="s">
        <v>131</v>
      </c>
      <c r="D184" s="80" t="s">
        <v>8</v>
      </c>
      <c r="E184" s="116">
        <v>4500</v>
      </c>
      <c r="F184" s="6"/>
      <c r="G184" s="6"/>
      <c r="H184" s="6"/>
      <c r="I184" s="36"/>
      <c r="J184" s="37"/>
    </row>
    <row r="185" spans="1:10" ht="15" x14ac:dyDescent="0.25">
      <c r="A185" s="79" t="s">
        <v>114</v>
      </c>
      <c r="B185" s="80" t="s">
        <v>104</v>
      </c>
      <c r="C185" s="80" t="s">
        <v>115</v>
      </c>
      <c r="D185" s="80" t="s">
        <v>14</v>
      </c>
      <c r="E185" s="116">
        <v>1132500</v>
      </c>
      <c r="F185" s="6"/>
      <c r="G185" s="6"/>
      <c r="H185" s="6"/>
      <c r="I185" s="39"/>
      <c r="J185" s="40"/>
    </row>
    <row r="186" spans="1:10" ht="16.5" thickBot="1" x14ac:dyDescent="0.3">
      <c r="A186" s="57"/>
      <c r="B186" s="31"/>
      <c r="C186" s="31"/>
      <c r="D186" s="31"/>
      <c r="E186" s="110"/>
      <c r="F186" s="6"/>
      <c r="G186" s="6"/>
      <c r="H186" s="6"/>
      <c r="I186" s="58"/>
      <c r="J186" s="59"/>
    </row>
    <row r="187" spans="1:10" ht="16.5" thickBot="1" x14ac:dyDescent="0.3">
      <c r="A187" s="27" t="s">
        <v>116</v>
      </c>
      <c r="B187" s="28"/>
      <c r="C187" s="28"/>
      <c r="D187" s="28"/>
      <c r="E187" s="47">
        <f>SUM(E188:E188)</f>
        <v>1309624</v>
      </c>
      <c r="F187" s="6"/>
      <c r="G187" s="6"/>
      <c r="H187" s="6"/>
      <c r="I187" s="58"/>
      <c r="J187" s="59"/>
    </row>
    <row r="188" spans="1:10" ht="16.5" thickBot="1" x14ac:dyDescent="0.3">
      <c r="A188" s="62" t="s">
        <v>117</v>
      </c>
      <c r="B188" s="63"/>
      <c r="C188" s="63" t="s">
        <v>118</v>
      </c>
      <c r="D188" s="63" t="s">
        <v>119</v>
      </c>
      <c r="E188" s="118">
        <v>1309624</v>
      </c>
      <c r="F188" s="41"/>
      <c r="G188" s="41"/>
      <c r="H188" s="41"/>
      <c r="I188" s="60"/>
      <c r="J188" s="61"/>
    </row>
    <row r="189" spans="1:10" ht="16.5" thickBot="1" x14ac:dyDescent="0.3">
      <c r="A189" s="23" t="s">
        <v>254</v>
      </c>
      <c r="B189" s="66"/>
      <c r="C189" s="66"/>
      <c r="D189" s="66"/>
      <c r="E189" s="47">
        <f>SUM(E6+E19+E47+E86+E110+E121+E125+E142+E156+E177+E187)</f>
        <v>94439421.5</v>
      </c>
      <c r="F189" s="6"/>
      <c r="G189" s="6"/>
      <c r="H189" s="6"/>
      <c r="I189" s="64"/>
      <c r="J189" s="65"/>
    </row>
    <row r="190" spans="1:10" x14ac:dyDescent="0.25">
      <c r="E190" s="61"/>
      <c r="F190" s="64"/>
      <c r="G190" s="64"/>
      <c r="H190" s="64"/>
      <c r="I190" s="64"/>
      <c r="J190" s="65"/>
    </row>
    <row r="191" spans="1:10" x14ac:dyDescent="0.25">
      <c r="E191" s="61"/>
      <c r="F191" s="64"/>
      <c r="G191" s="64"/>
      <c r="H191" s="64"/>
      <c r="I191" s="64"/>
      <c r="J191" s="65"/>
    </row>
    <row r="192" spans="1:10" x14ac:dyDescent="0.25">
      <c r="A192" t="s">
        <v>135</v>
      </c>
      <c r="E192" s="61"/>
      <c r="F192" s="64"/>
      <c r="G192" s="64"/>
      <c r="H192" s="64"/>
      <c r="I192" s="64"/>
      <c r="J192" s="65"/>
    </row>
    <row r="193" spans="1:10" x14ac:dyDescent="0.25">
      <c r="A193" s="103">
        <v>45377</v>
      </c>
      <c r="J193" s="65"/>
    </row>
    <row r="194" spans="1:10" x14ac:dyDescent="0.25">
      <c r="J194" s="65"/>
    </row>
    <row r="195" spans="1:10" x14ac:dyDescent="0.25">
      <c r="J195" s="65"/>
    </row>
  </sheetData>
  <mergeCells count="1">
    <mergeCell ref="A3:E3"/>
  </mergeCells>
  <pageMargins left="0.7" right="0.7" top="0.78740157499999996" bottom="0.78740157499999996" header="0.3" footer="0.3"/>
  <pageSetup paperSize="9" scale="75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dotace a dary 2023</vt:lpstr>
      <vt:lpstr>'dotace a dary 2023'!Oblast_tisku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2024-03-27T15:00:14Z</cp:lastPrinted>
  <dcterms:created xsi:type="dcterms:W3CDTF">2020-10-21T13:08:07Z</dcterms:created>
  <dcterms:modified xsi:type="dcterms:W3CDTF">2024-03-27T15:00:25Z</dcterms:modified>
</cp:coreProperties>
</file>