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ystavba\Villertova\Sportovní komise\2022-2026\GP sport 2024\SK\"/>
    </mc:Choice>
  </mc:AlternateContent>
  <xr:revisionPtr revIDLastSave="0" documentId="13_ncr:81_{6F5E681A-C718-47D1-8035-A4946A93D269}" xr6:coauthVersionLast="36" xr6:coauthVersionMax="36" xr10:uidLastSave="{00000000-0000-0000-0000-000000000000}"/>
  <bookViews>
    <workbookView xWindow="0" yWindow="0" windowWidth="12765" windowHeight="11940" xr2:uid="{00000000-000D-0000-FFFF-FFFF00000000}"/>
  </bookViews>
  <sheets>
    <sheet name="List1" sheetId="1" r:id="rId1"/>
  </sheets>
  <definedNames>
    <definedName name="_xlnm.Print_Area" localSheetId="0">List1!$A$1:$J$108</definedName>
    <definedName name="Z_E2755D82_F707_456C_8FF6_7A63680DB20B_.wvu.PrintArea" localSheetId="0" hidden="1">List1!$A$1:$J$108</definedName>
  </definedNames>
  <calcPr calcId="191029"/>
  <customWorkbookViews>
    <customWorkbookView name="Villertová Zuzana – osobní zobrazení" guid="{E2755D82-F707-456C-8FF6-7A63680DB20B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I91" i="1" l="1"/>
  <c r="I90" i="1"/>
  <c r="I89" i="1"/>
  <c r="I88" i="1"/>
  <c r="I87" i="1"/>
  <c r="H73" i="1"/>
  <c r="F73" i="1"/>
  <c r="J22" i="1" l="1"/>
  <c r="J23" i="1"/>
  <c r="J26" i="1"/>
  <c r="J27" i="1"/>
  <c r="J28" i="1"/>
  <c r="J29" i="1"/>
  <c r="J30" i="1"/>
  <c r="J31" i="1"/>
  <c r="J32" i="1"/>
  <c r="J33" i="1"/>
  <c r="J34" i="1"/>
  <c r="J37" i="1"/>
  <c r="J38" i="1"/>
  <c r="J39" i="1"/>
  <c r="J42" i="1"/>
  <c r="J43" i="1"/>
  <c r="J41" i="1" s="1"/>
  <c r="J46" i="1"/>
  <c r="J47" i="1"/>
  <c r="J48" i="1"/>
  <c r="J49" i="1"/>
  <c r="J52" i="1"/>
  <c r="J53" i="1"/>
  <c r="J54" i="1"/>
  <c r="J57" i="1"/>
  <c r="J58" i="1"/>
  <c r="J59" i="1"/>
  <c r="J60" i="1"/>
  <c r="J61" i="1"/>
  <c r="J62" i="1"/>
  <c r="J63" i="1"/>
  <c r="J64" i="1"/>
  <c r="J65" i="1"/>
  <c r="J66" i="1"/>
  <c r="J67" i="1"/>
  <c r="J68" i="1"/>
  <c r="J71" i="1"/>
  <c r="J74" i="1"/>
  <c r="J75" i="1"/>
  <c r="J76" i="1"/>
  <c r="J77" i="1"/>
  <c r="J78" i="1"/>
  <c r="J79" i="1"/>
  <c r="J80" i="1"/>
  <c r="J81" i="1"/>
  <c r="J21" i="1"/>
  <c r="F70" i="1"/>
  <c r="H70" i="1"/>
  <c r="I71" i="1"/>
  <c r="I70" i="1" s="1"/>
  <c r="H86" i="1"/>
  <c r="H102" i="1" s="1"/>
  <c r="I86" i="1"/>
  <c r="F86" i="1"/>
  <c r="F102" i="1" s="1"/>
  <c r="I33" i="1"/>
  <c r="I92" i="1"/>
  <c r="I93" i="1"/>
  <c r="I94" i="1"/>
  <c r="I95" i="1"/>
  <c r="I96" i="1"/>
  <c r="I97" i="1"/>
  <c r="I98" i="1"/>
  <c r="I99" i="1"/>
  <c r="I100" i="1"/>
  <c r="I101" i="1"/>
  <c r="I58" i="1"/>
  <c r="I59" i="1"/>
  <c r="I60" i="1"/>
  <c r="I61" i="1"/>
  <c r="I62" i="1"/>
  <c r="I63" i="1"/>
  <c r="I64" i="1"/>
  <c r="I65" i="1"/>
  <c r="I66" i="1"/>
  <c r="I67" i="1"/>
  <c r="I68" i="1"/>
  <c r="H36" i="1"/>
  <c r="F36" i="1"/>
  <c r="I39" i="1"/>
  <c r="I31" i="1"/>
  <c r="I32" i="1"/>
  <c r="H20" i="1"/>
  <c r="F20" i="1"/>
  <c r="F25" i="1"/>
  <c r="F41" i="1"/>
  <c r="F45" i="1"/>
  <c r="F51" i="1"/>
  <c r="F56" i="1"/>
  <c r="H25" i="1"/>
  <c r="H41" i="1"/>
  <c r="H45" i="1"/>
  <c r="H51" i="1"/>
  <c r="H56" i="1"/>
  <c r="I21" i="1"/>
  <c r="I22" i="1"/>
  <c r="I23" i="1"/>
  <c r="I26" i="1"/>
  <c r="I27" i="1"/>
  <c r="I28" i="1"/>
  <c r="I29" i="1"/>
  <c r="I30" i="1"/>
  <c r="I34" i="1"/>
  <c r="I37" i="1"/>
  <c r="I38" i="1"/>
  <c r="I42" i="1"/>
  <c r="I43" i="1"/>
  <c r="I46" i="1"/>
  <c r="I47" i="1"/>
  <c r="I48" i="1"/>
  <c r="I49" i="1"/>
  <c r="I52" i="1"/>
  <c r="I53" i="1"/>
  <c r="I54" i="1"/>
  <c r="J17" i="1"/>
  <c r="J16" i="1"/>
  <c r="I85" i="1"/>
  <c r="I57" i="1"/>
  <c r="J45" i="1" l="1"/>
  <c r="J36" i="1"/>
  <c r="J20" i="1"/>
  <c r="J73" i="1"/>
  <c r="J56" i="1"/>
  <c r="J51" i="1"/>
  <c r="J25" i="1"/>
  <c r="I36" i="1"/>
  <c r="H82" i="1"/>
  <c r="H104" i="1" s="1"/>
  <c r="I56" i="1"/>
  <c r="I45" i="1"/>
  <c r="I41" i="1"/>
  <c r="I102" i="1"/>
  <c r="I20" i="1"/>
  <c r="I51" i="1"/>
  <c r="I25" i="1"/>
  <c r="F82" i="1"/>
  <c r="F104" i="1" s="1"/>
  <c r="J82" i="1" l="1"/>
  <c r="I82" i="1"/>
  <c r="I10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Radovan Necid</author>
  </authors>
  <commentList>
    <comment ref="H15" authorId="0" guid="{EAC1BBF8-3BBE-4888-BD0D-5158FE73B22B}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Radovan Necid:</t>
        </r>
        <r>
          <rPr>
            <sz val="9"/>
            <color indexed="81"/>
            <rFont val="Tahoma"/>
            <family val="2"/>
            <charset val="238"/>
          </rPr>
          <t xml:space="preserve">
Členem mládežnického družstva je sportovec, který v den podání žádosti sportuje v mládežnické kategorii, tzn. že na začátku právě probíhající sezóny nepřekročil jeho věk 18 let (fotbal,...) respektive 19 let (volejbal, hokej, ...)</t>
        </r>
      </text>
    </comment>
    <comment ref="I15" authorId="0" guid="{C14AA803-6ED8-48BC-85D4-724AC7CA6270}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Radovan Necid:</t>
        </r>
        <r>
          <rPr>
            <sz val="9"/>
            <color indexed="81"/>
            <rFont val="Tahoma"/>
            <family val="2"/>
            <charset val="238"/>
          </rPr>
          <t xml:space="preserve">
Členem družstva dospělých je sportovec, který v den podání žádosti sportuje v kategorii dospělých, tzn. že jeho věk mu neumožňuje startovat v mládežnickém družstvu.</t>
        </r>
      </text>
    </comment>
  </commentList>
</comments>
</file>

<file path=xl/sharedStrings.xml><?xml version="1.0" encoding="utf-8"?>
<sst xmlns="http://schemas.openxmlformats.org/spreadsheetml/2006/main" count="128" uniqueCount="115">
  <si>
    <t>Celkem</t>
  </si>
  <si>
    <t>Mládež</t>
  </si>
  <si>
    <t>Dospělí</t>
  </si>
  <si>
    <t>Telefony</t>
  </si>
  <si>
    <t>Internet</t>
  </si>
  <si>
    <t>Doprava (fakturovaná přepravcem)</t>
  </si>
  <si>
    <t>Hráči (odměny včetně cestovného)</t>
  </si>
  <si>
    <t>Lékařská služba, maséři</t>
  </si>
  <si>
    <t>Ostatní (správce, úklid, pořadatelská služba)</t>
  </si>
  <si>
    <t>Bankovní poplatky</t>
  </si>
  <si>
    <t>Účetní služby</t>
  </si>
  <si>
    <t>Licence, registrační poplatky, startovné (turnaje)</t>
  </si>
  <si>
    <t>Poštovné</t>
  </si>
  <si>
    <t>Daně a poplatky</t>
  </si>
  <si>
    <t>Členské příspěvky</t>
  </si>
  <si>
    <t>Hostování a přestupy hráčů</t>
  </si>
  <si>
    <t>Pronájmy vlastních sportovišť</t>
  </si>
  <si>
    <t>Bankovní spojení:</t>
  </si>
  <si>
    <t>Statutární zástupce:</t>
  </si>
  <si>
    <t>IČO:</t>
  </si>
  <si>
    <t>Adresa:</t>
  </si>
  <si>
    <t>Název oddílu:</t>
  </si>
  <si>
    <t>Sportovní odvětví:</t>
  </si>
  <si>
    <t xml:space="preserve"> - elektrická energie</t>
  </si>
  <si>
    <t xml:space="preserve"> - vodné, stočné </t>
  </si>
  <si>
    <t xml:space="preserve"> - plyn</t>
  </si>
  <si>
    <t xml:space="preserve"> - pojištění</t>
  </si>
  <si>
    <t xml:space="preserve"> - jiné</t>
  </si>
  <si>
    <t>placené organizacím zřizovaným Městem VM (základní školy a TS)</t>
  </si>
  <si>
    <t>Příjmy z darů</t>
  </si>
  <si>
    <t>Příjmy z reklamy</t>
  </si>
  <si>
    <t>Vstupné na utkání</t>
  </si>
  <si>
    <t>Nájmy (z restaurací, občerstvovacích automatů, …)</t>
  </si>
  <si>
    <t>Výnosy celkem</t>
  </si>
  <si>
    <t>Náklady celkem</t>
  </si>
  <si>
    <t>Celkový počet družstev</t>
  </si>
  <si>
    <t>Požadovaná výše dotace:</t>
  </si>
  <si>
    <t>Žadatel:</t>
  </si>
  <si>
    <t>Přehled počtu členů oddílu:</t>
  </si>
  <si>
    <t>Náklady:</t>
  </si>
  <si>
    <t>Výnosy:</t>
  </si>
  <si>
    <t>Hospodářský výsledek:</t>
  </si>
  <si>
    <t>placené organiz.zřiz. krajem Vysočina (SŠŘS, HŠ a OA, GVM)</t>
  </si>
  <si>
    <t>2. Náklady na provoz vlastního sportoviště</t>
  </si>
  <si>
    <t>3. Materiálové náklady</t>
  </si>
  <si>
    <t>4. Doprava</t>
  </si>
  <si>
    <t>5. Zabezpečení soutěží</t>
  </si>
  <si>
    <t>6. Odměny</t>
  </si>
  <si>
    <t>7. Ostatní</t>
  </si>
  <si>
    <t>Pojištění hráčů, trenérů a klubu</t>
  </si>
  <si>
    <t>Ubytování a stravování na soutěžích</t>
  </si>
  <si>
    <t>8. Pořadatelství konkrétních sportovních akcí</t>
  </si>
  <si>
    <t>Ostatní nezařazené výnosy (startovné, přefakturace, úroky, údržba provoz)</t>
  </si>
  <si>
    <t>Odpisy hmotného i nehmotného investičního majetku</t>
  </si>
  <si>
    <t xml:space="preserve"> - investice</t>
  </si>
  <si>
    <t xml:space="preserve"> - opravy běžné</t>
  </si>
  <si>
    <t xml:space="preserve"> - opravy nad 50 tisíc Kč</t>
  </si>
  <si>
    <t>Sportovní vybavení (dresy, míče, sítě, hokejky, lyže, atd.)</t>
  </si>
  <si>
    <t>Jiné</t>
  </si>
  <si>
    <t>Rozhodčí, delegáti, pořadatelé</t>
  </si>
  <si>
    <t>Náklady na propagaci</t>
  </si>
  <si>
    <t>Splátky půjček</t>
  </si>
  <si>
    <t>Nezařazené (předplatné, výlepy plakátů, DHIM)</t>
  </si>
  <si>
    <t>Poskytnuté půjčky</t>
  </si>
  <si>
    <t>Celkový počet členů</t>
  </si>
  <si>
    <t xml:space="preserve"> - nájmy (pozemků, budov apod.)</t>
  </si>
  <si>
    <t>Trenéři, realizační týmy (odměny vč.cestovného a přísp. na telefony)</t>
  </si>
  <si>
    <t>Příjmy z obchodní činnosti (poskytované služby, reklamní předměty)</t>
  </si>
  <si>
    <t>mládež</t>
  </si>
  <si>
    <r>
      <t xml:space="preserve"> Vyplňujte jen světle šedá pole, </t>
    </r>
    <r>
      <rPr>
        <b/>
        <sz val="9"/>
        <rFont val="Arial"/>
        <family val="2"/>
        <charset val="238"/>
      </rPr>
      <t>heslo</t>
    </r>
    <r>
      <rPr>
        <sz val="9"/>
        <rFont val="Arial"/>
        <family val="2"/>
        <charset val="238"/>
      </rPr>
      <t xml:space="preserve"> pro odemčení těchto buněk </t>
    </r>
    <r>
      <rPr>
        <b/>
        <sz val="9"/>
        <rFont val="Arial"/>
        <family val="2"/>
        <charset val="238"/>
      </rPr>
      <t>je mezerník</t>
    </r>
    <r>
      <rPr>
        <sz val="9"/>
        <rFont val="Arial"/>
        <family val="2"/>
        <charset val="238"/>
      </rPr>
      <t>.</t>
    </r>
  </si>
  <si>
    <t>dospělí</t>
  </si>
  <si>
    <t>Nehodící se škrtněte</t>
  </si>
  <si>
    <t xml:space="preserve"> Kč</t>
  </si>
  <si>
    <t>kategorie:</t>
  </si>
  <si>
    <t>Žadatel vyplňuje obě kategorie</t>
  </si>
  <si>
    <t>Žadatel vyplňuje požadavek na výši dotaci jen pro kategorii, pro kterou je určena tato příloha (mládež/dospělí).</t>
  </si>
  <si>
    <t xml:space="preserve">  Přehled nákladů a výnosů </t>
  </si>
  <si>
    <t>z města</t>
  </si>
  <si>
    <t>Dotace neinvestiční (na činnost)</t>
  </si>
  <si>
    <t>jiné</t>
  </si>
  <si>
    <t>ze sportovního krajského svazu</t>
  </si>
  <si>
    <t>ze sportovního republikového svazu</t>
  </si>
  <si>
    <t>Dotace jiné (na investice)</t>
  </si>
  <si>
    <t>za rok:</t>
  </si>
  <si>
    <t>9. Soustředění</t>
  </si>
  <si>
    <t>Pronájem sportoviště</t>
  </si>
  <si>
    <t>Potravinové doplňky (nápoje, strava, vybavení lékárničky)</t>
  </si>
  <si>
    <r>
      <t xml:space="preserve">placené mimo město V. Meziříří </t>
    </r>
    <r>
      <rPr>
        <sz val="8"/>
        <rFont val="Arial"/>
        <family val="2"/>
        <charset val="238"/>
      </rPr>
      <t>( přípravné i soutěžní zápasy</t>
    </r>
    <r>
      <rPr>
        <sz val="9"/>
        <rFont val="Arial"/>
        <family val="2"/>
        <charset val="238"/>
      </rPr>
      <t>)</t>
    </r>
  </si>
  <si>
    <t>Strava, nápoje</t>
  </si>
  <si>
    <t>Ubytování</t>
  </si>
  <si>
    <t>Doprava</t>
  </si>
  <si>
    <t>ČR</t>
  </si>
  <si>
    <t>1. Pronájem a využití sportovišť</t>
  </si>
  <si>
    <t>z NSA</t>
  </si>
  <si>
    <t>Prodej občerstvení</t>
  </si>
  <si>
    <t>zahraniční</t>
  </si>
  <si>
    <t>uznatelné náklady na mládež (%)</t>
  </si>
  <si>
    <t>uznatelné náklady na mládež (Kč)</t>
  </si>
  <si>
    <t xml:space="preserve">Kč </t>
  </si>
  <si>
    <t>1.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</si>
  <si>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</si>
  <si>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</si>
  <si>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</si>
  <si>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</si>
  <si>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</si>
  <si>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</si>
  <si>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</si>
  <si>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</si>
  <si>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</si>
  <si>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</si>
  <si>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</si>
  <si>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</si>
  <si>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</si>
  <si>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Cestovní náhrady (tréninky a soutěže)</t>
  </si>
  <si>
    <t>Grantový program podpory sportu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</si>
</sst>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6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/>
    <xf numFmtId="0" fontId="1" fillId="0" borderId="2" xfId="0" applyFont="1" applyBorder="1"/>
    <xf numFmtId="0" fontId="5" fillId="0" borderId="0" xfId="0" applyFont="1"/>
    <xf numFmtId="0" fontId="2" fillId="0" borderId="0" xfId="0" applyFont="1" applyAlignment="1">
      <alignment horizontal="right"/>
    </xf>
    <xf numFmtId="0" fontId="2" fillId="0" borderId="3" xfId="0" applyFont="1" applyBorder="1"/>
    <xf numFmtId="0" fontId="2" fillId="0" borderId="5" xfId="0" applyFont="1" applyBorder="1"/>
    <xf numFmtId="164" fontId="2" fillId="0" borderId="6" xfId="0" applyNumberFormat="1" applyFont="1" applyBorder="1" applyAlignment="1">
      <alignment horizontal="right"/>
    </xf>
    <xf numFmtId="0" fontId="1" fillId="0" borderId="5" xfId="0" applyFont="1" applyBorder="1"/>
    <xf numFmtId="0" fontId="8" fillId="0" borderId="7" xfId="0" applyFont="1" applyBorder="1"/>
    <xf numFmtId="0" fontId="4" fillId="0" borderId="3" xfId="0" applyFont="1" applyBorder="1"/>
    <xf numFmtId="0" fontId="4" fillId="0" borderId="8" xfId="0" applyFont="1" applyBorder="1"/>
    <xf numFmtId="0" fontId="2" fillId="0" borderId="2" xfId="0" applyFont="1" applyBorder="1"/>
    <xf numFmtId="0" fontId="8" fillId="0" borderId="4" xfId="0" applyFont="1" applyBorder="1"/>
    <xf numFmtId="0" fontId="4" fillId="0" borderId="5" xfId="0" applyFont="1" applyBorder="1"/>
    <xf numFmtId="0" fontId="4" fillId="0" borderId="9" xfId="0" applyFont="1" applyBorder="1"/>
    <xf numFmtId="0" fontId="2" fillId="0" borderId="7" xfId="0" applyFont="1" applyBorder="1"/>
    <xf numFmtId="0" fontId="2" fillId="0" borderId="4" xfId="0" applyFont="1" applyBorder="1"/>
    <xf numFmtId="164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0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/>
    <xf numFmtId="164" fontId="2" fillId="0" borderId="0" xfId="0" applyNumberFormat="1" applyFont="1" applyBorder="1" applyAlignment="1">
      <alignment horizontal="right"/>
    </xf>
    <xf numFmtId="0" fontId="8" fillId="0" borderId="13" xfId="0" applyFont="1" applyBorder="1"/>
    <xf numFmtId="0" fontId="8" fillId="0" borderId="14" xfId="0" applyFont="1" applyBorder="1"/>
    <xf numFmtId="0" fontId="1" fillId="0" borderId="14" xfId="0" applyFont="1" applyBorder="1"/>
    <xf numFmtId="0" fontId="1" fillId="3" borderId="15" xfId="0" applyFont="1" applyFill="1" applyBorder="1" applyAlignment="1">
      <alignment horizontal="right"/>
    </xf>
    <xf numFmtId="0" fontId="1" fillId="3" borderId="16" xfId="0" applyFont="1" applyFill="1" applyBorder="1" applyAlignment="1">
      <alignment horizontal="right"/>
    </xf>
    <xf numFmtId="0" fontId="4" fillId="3" borderId="21" xfId="0" applyFont="1" applyFill="1" applyBorder="1"/>
    <xf numFmtId="0" fontId="4" fillId="3" borderId="22" xfId="0" applyFont="1" applyFill="1" applyBorder="1"/>
    <xf numFmtId="0" fontId="3" fillId="3" borderId="22" xfId="0" applyFont="1" applyFill="1" applyBorder="1"/>
    <xf numFmtId="0" fontId="1" fillId="3" borderId="22" xfId="0" applyFont="1" applyFill="1" applyBorder="1" applyAlignment="1">
      <alignment horizontal="right"/>
    </xf>
    <xf numFmtId="0" fontId="1" fillId="3" borderId="23" xfId="0" applyFont="1" applyFill="1" applyBorder="1" applyAlignment="1">
      <alignment horizontal="right"/>
    </xf>
    <xf numFmtId="0" fontId="1" fillId="3" borderId="9" xfId="0" applyFont="1" applyFill="1" applyBorder="1"/>
    <xf numFmtId="0" fontId="1" fillId="3" borderId="10" xfId="0" applyFont="1" applyFill="1" applyBorder="1"/>
    <xf numFmtId="0" fontId="2" fillId="3" borderId="8" xfId="0" applyFont="1" applyFill="1" applyBorder="1"/>
    <xf numFmtId="164" fontId="1" fillId="3" borderId="11" xfId="0" applyNumberFormat="1" applyFont="1" applyFill="1" applyBorder="1" applyAlignment="1">
      <alignment horizontal="right"/>
    </xf>
    <xf numFmtId="164" fontId="1" fillId="3" borderId="12" xfId="0" applyNumberFormat="1" applyFont="1" applyFill="1" applyBorder="1" applyAlignment="1">
      <alignment horizontal="right"/>
    </xf>
    <xf numFmtId="164" fontId="1" fillId="3" borderId="24" xfId="0" applyNumberFormat="1" applyFont="1" applyFill="1" applyBorder="1" applyAlignment="1">
      <alignment horizontal="right"/>
    </xf>
    <xf numFmtId="0" fontId="4" fillId="3" borderId="21" xfId="0" applyFont="1" applyFill="1" applyBorder="1" applyAlignment="1"/>
    <xf numFmtId="0" fontId="4" fillId="3" borderId="22" xfId="0" applyFont="1" applyFill="1" applyBorder="1" applyAlignment="1"/>
    <xf numFmtId="0" fontId="4" fillId="3" borderId="23" xfId="0" applyFont="1" applyFill="1" applyBorder="1" applyAlignment="1"/>
    <xf numFmtId="0" fontId="1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26" xfId="0" applyFont="1" applyBorder="1"/>
    <xf numFmtId="0" fontId="2" fillId="0" borderId="25" xfId="0" applyFont="1" applyBorder="1"/>
    <xf numFmtId="0" fontId="2" fillId="0" borderId="0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25" xfId="0" applyFont="1" applyBorder="1"/>
    <xf numFmtId="0" fontId="4" fillId="0" borderId="0" xfId="0" applyFont="1" applyBorder="1"/>
    <xf numFmtId="0" fontId="2" fillId="0" borderId="5" xfId="0" applyFont="1" applyBorder="1" applyAlignment="1">
      <alignment horizontal="left" indent="2"/>
    </xf>
    <xf numFmtId="164" fontId="2" fillId="0" borderId="1" xfId="0" applyNumberFormat="1" applyFont="1" applyFill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4" fillId="0" borderId="2" xfId="0" applyFont="1" applyBorder="1"/>
    <xf numFmtId="0" fontId="4" fillId="0" borderId="10" xfId="0" applyFont="1" applyBorder="1"/>
    <xf numFmtId="0" fontId="2" fillId="0" borderId="2" xfId="0" applyFont="1" applyBorder="1" applyAlignment="1">
      <alignment horizontal="left" indent="2"/>
    </xf>
    <xf numFmtId="164" fontId="1" fillId="0" borderId="3" xfId="0" applyNumberFormat="1" applyFont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0" fontId="1" fillId="3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164" fontId="2" fillId="2" borderId="32" xfId="0" applyNumberFormat="1" applyFont="1" applyFill="1" applyBorder="1" applyAlignment="1">
      <alignment horizontal="right"/>
    </xf>
    <xf numFmtId="164" fontId="2" fillId="0" borderId="32" xfId="0" applyNumberFormat="1" applyFont="1" applyBorder="1" applyAlignment="1">
      <alignment horizontal="right"/>
    </xf>
    <xf numFmtId="164" fontId="1" fillId="0" borderId="32" xfId="0" applyNumberFormat="1" applyFont="1" applyBorder="1" applyAlignment="1">
      <alignment horizontal="right"/>
    </xf>
    <xf numFmtId="164" fontId="2" fillId="2" borderId="33" xfId="0" applyNumberFormat="1" applyFont="1" applyFill="1" applyBorder="1" applyAlignment="1">
      <alignment horizontal="right"/>
    </xf>
    <xf numFmtId="164" fontId="1" fillId="0" borderId="31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64" fontId="2" fillId="0" borderId="0" xfId="0" applyNumberFormat="1" applyFont="1"/>
    <xf numFmtId="0" fontId="15" fillId="0" borderId="1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Border="1"/>
    <xf numFmtId="164" fontId="2" fillId="0" borderId="33" xfId="0" applyNumberFormat="1" applyFont="1" applyBorder="1" applyAlignment="1">
      <alignment horizontal="right"/>
    </xf>
    <xf numFmtId="0" fontId="1" fillId="3" borderId="19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164" fontId="1" fillId="0" borderId="16" xfId="0" applyNumberFormat="1" applyFont="1" applyBorder="1"/>
    <xf numFmtId="164" fontId="2" fillId="0" borderId="6" xfId="0" applyNumberFormat="1" applyFont="1" applyBorder="1"/>
    <xf numFmtId="164" fontId="1" fillId="0" borderId="6" xfId="0" applyNumberFormat="1" applyFont="1" applyBorder="1"/>
    <xf numFmtId="164" fontId="2" fillId="0" borderId="12" xfId="0" applyNumberFormat="1" applyFont="1" applyBorder="1"/>
    <xf numFmtId="0" fontId="2" fillId="0" borderId="19" xfId="0" applyFont="1" applyBorder="1"/>
    <xf numFmtId="0" fontId="2" fillId="0" borderId="30" xfId="0" applyFont="1" applyBorder="1"/>
    <xf numFmtId="9" fontId="2" fillId="0" borderId="1" xfId="0" applyNumberFormat="1" applyFont="1" applyBorder="1" applyAlignment="1">
      <alignment horizontal="center"/>
    </xf>
    <xf numFmtId="164" fontId="2" fillId="0" borderId="26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0" fontId="10" fillId="0" borderId="0" xfId="0" applyFont="1" applyFill="1" applyBorder="1"/>
    <xf numFmtId="0" fontId="2" fillId="0" borderId="0" xfId="0" applyFont="1" applyFill="1" applyBorder="1"/>
    <xf numFmtId="0" fontId="10" fillId="0" borderId="2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164" fontId="2" fillId="0" borderId="0" xfId="0" applyNumberFormat="1" applyFont="1" applyFill="1" applyBorder="1" applyAlignment="1">
      <alignment horizontal="right"/>
    </xf>
    <xf numFmtId="9" fontId="2" fillId="0" borderId="1" xfId="0" applyNumberFormat="1" applyFont="1" applyFill="1" applyBorder="1" applyAlignment="1">
      <alignment horizontal="center"/>
    </xf>
    <xf numFmtId="0" fontId="1" fillId="0" borderId="20" xfId="0" applyFont="1" applyBorder="1"/>
    <xf numFmtId="0" fontId="2" fillId="0" borderId="5" xfId="0" applyFont="1" applyFill="1" applyBorder="1"/>
    <xf numFmtId="0" fontId="10" fillId="0" borderId="25" xfId="0" applyFont="1" applyFill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164" fontId="2" fillId="0" borderId="6" xfId="0" applyNumberFormat="1" applyFont="1" applyFill="1" applyBorder="1" applyAlignment="1">
      <alignment horizontal="right"/>
    </xf>
    <xf numFmtId="164" fontId="1" fillId="2" borderId="24" xfId="0" applyNumberFormat="1" applyFont="1" applyFill="1" applyBorder="1" applyAlignment="1">
      <alignment horizontal="right"/>
    </xf>
    <xf numFmtId="0" fontId="14" fillId="0" borderId="0" xfId="0" applyFont="1" applyBorder="1" applyAlignment="1"/>
    <xf numFmtId="0" fontId="1" fillId="3" borderId="34" xfId="0" applyFont="1" applyFill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/>
    </xf>
    <xf numFmtId="0" fontId="2" fillId="0" borderId="0" xfId="0" applyNumberFormat="1" applyFont="1"/>
    <xf numFmtId="49" fontId="2" fillId="0" borderId="0" xfId="0" applyNumberFormat="1" applyFont="1"/>
    <xf numFmtId="164" fontId="1" fillId="3" borderId="39" xfId="0" applyNumberFormat="1" applyFont="1" applyFill="1" applyBorder="1" applyAlignment="1">
      <alignment horizontal="right"/>
    </xf>
    <xf numFmtId="164" fontId="1" fillId="3" borderId="40" xfId="0" applyNumberFormat="1" applyFont="1" applyFill="1" applyBorder="1"/>
    <xf numFmtId="0" fontId="1" fillId="0" borderId="13" xfId="0" applyFont="1" applyBorder="1"/>
    <xf numFmtId="0" fontId="2" fillId="0" borderId="14" xfId="0" applyFont="1" applyFill="1" applyBorder="1"/>
    <xf numFmtId="164" fontId="1" fillId="0" borderId="20" xfId="0" applyNumberFormat="1" applyFont="1" applyFill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0" fontId="2" fillId="0" borderId="10" xfId="0" applyFont="1" applyFill="1" applyBorder="1"/>
    <xf numFmtId="0" fontId="2" fillId="0" borderId="8" xfId="0" applyFont="1" applyFill="1" applyBorder="1"/>
    <xf numFmtId="9" fontId="2" fillId="0" borderId="11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left"/>
    </xf>
    <xf numFmtId="0" fontId="4" fillId="3" borderId="22" xfId="0" applyFont="1" applyFill="1" applyBorder="1" applyAlignment="1">
      <alignment horizontal="left"/>
    </xf>
    <xf numFmtId="0" fontId="4" fillId="3" borderId="23" xfId="0" applyFont="1" applyFill="1" applyBorder="1" applyAlignment="1">
      <alignment horizontal="left"/>
    </xf>
    <xf numFmtId="0" fontId="1" fillId="0" borderId="37" xfId="0" applyFont="1" applyBorder="1"/>
    <xf numFmtId="0" fontId="1" fillId="0" borderId="11" xfId="0" applyFont="1" applyBorder="1"/>
    <xf numFmtId="0" fontId="4" fillId="3" borderId="13" xfId="0" applyFont="1" applyFill="1" applyBorder="1"/>
    <xf numFmtId="0" fontId="4" fillId="3" borderId="14" xfId="0" applyFont="1" applyFill="1" applyBorder="1"/>
    <xf numFmtId="0" fontId="4" fillId="3" borderId="35" xfId="0" applyFont="1" applyFill="1" applyBorder="1"/>
    <xf numFmtId="0" fontId="1" fillId="3" borderId="28" xfId="0" applyFont="1" applyFill="1" applyBorder="1"/>
    <xf numFmtId="0" fontId="1" fillId="3" borderId="29" xfId="0" applyFont="1" applyFill="1" applyBorder="1"/>
    <xf numFmtId="0" fontId="1" fillId="3" borderId="38" xfId="0" applyFont="1" applyFill="1" applyBorder="1"/>
    <xf numFmtId="0" fontId="11" fillId="2" borderId="1" xfId="0" applyFont="1" applyFill="1" applyBorder="1" applyAlignment="1" applyProtection="1"/>
    <xf numFmtId="0" fontId="11" fillId="2" borderId="6" xfId="0" applyFont="1" applyFill="1" applyBorder="1" applyAlignment="1" applyProtection="1"/>
    <xf numFmtId="0" fontId="12" fillId="2" borderId="1" xfId="0" applyFont="1" applyFill="1" applyBorder="1" applyAlignment="1" applyProtection="1"/>
    <xf numFmtId="0" fontId="12" fillId="2" borderId="6" xfId="0" applyFont="1" applyFill="1" applyBorder="1" applyAlignment="1" applyProtection="1"/>
    <xf numFmtId="0" fontId="12" fillId="2" borderId="11" xfId="0" applyFont="1" applyFill="1" applyBorder="1" applyAlignment="1" applyProtection="1"/>
    <xf numFmtId="0" fontId="12" fillId="2" borderId="12" xfId="0" applyFont="1" applyFill="1" applyBorder="1" applyAlignment="1" applyProtection="1"/>
    <xf numFmtId="0" fontId="4" fillId="3" borderId="36" xfId="0" applyFont="1" applyFill="1" applyBorder="1"/>
    <xf numFmtId="0" fontId="4" fillId="3" borderId="15" xfId="0" applyFont="1" applyFill="1" applyBorder="1"/>
    <xf numFmtId="0" fontId="1" fillId="0" borderId="27" xfId="0" applyFont="1" applyBorder="1"/>
    <xf numFmtId="0" fontId="1" fillId="0" borderId="1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114300</xdr:rowOff>
    </xdr:from>
    <xdr:to>
      <xdr:col>1</xdr:col>
      <xdr:colOff>857250</xdr:colOff>
      <xdr:row>1</xdr:row>
      <xdr:rowOff>419100</xdr:rowOff>
    </xdr:to>
    <xdr:pic>
      <xdr:nvPicPr>
        <xdr:cNvPr id="1157" name="Picture 3" descr="Mesto VM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14300"/>
          <a:ext cx="6381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D55B690-7DDA-4AF2-9253-85F346B4E33A}" diskRevisions="1" revisionId="6" version="2">
  <header guid="{ADC1A3C3-8922-4DF1-BBEA-D898B644C306}" dateTime="2023-07-18T10:10:00" maxSheetId="2" userName="Villertová Zuzana" r:id="rId1">
    <sheetIdMap count="1">
      <sheetId val="1"/>
    </sheetIdMap>
  </header>
  <header guid="{CE3AF43D-04DC-48C7-A187-17CAAF329831}" dateTime="2023-07-18T10:14:22" maxSheetId="2" userName="Villertová Zuzana" r:id="rId2" minRId="1" maxRId="5">
    <sheetIdMap count="1">
      <sheetId val="1"/>
    </sheetIdMap>
  </header>
  <header guid="{1D55B690-7DDA-4AF2-9253-85F346B4E33A}" dateTime="2023-08-10T11:03:20" maxSheetId="2" userName="Villertová Zuzana" r:id="rId3" minRId="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D3">
      <v>2021</v>
    </oc>
    <nc r="D3">
      <v>2022</v>
    </nc>
  </rcc>
  <rcc rId="2" sId="1" numFmtId="13">
    <oc r="G74">
      <v>0.8</v>
    </oc>
    <nc r="G74">
      <v>0.6</v>
    </nc>
  </rcc>
  <rcc rId="3" sId="1" numFmtId="13">
    <oc r="G76">
      <v>0.8</v>
    </oc>
    <nc r="G76">
      <v>0.6</v>
    </nc>
  </rcc>
  <rcc rId="4" sId="1" numFmtId="13">
    <oc r="G78">
      <v>0.8</v>
    </oc>
    <nc r="G78">
      <v>0.6</v>
    </nc>
  </rcc>
  <rcc rId="5" sId="1" numFmtId="13">
    <oc r="G80">
      <v>0.8</v>
    </oc>
    <nc r="G80">
      <v>0.6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" sId="1">
    <oc r="D1" t="inlineStr">
      <is>
        <t>Grantový program podpory sportu 2023</t>
      </is>
    </oc>
    <nc r="D1" t="inlineStr">
      <is>
        <t>Grantový program podpory sportu 2024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6"/>
  <sheetViews>
    <sheetView showGridLines="0" tabSelected="1" zoomScale="90" zoomScaleNormal="90" zoomScaleSheetLayoutView="80" workbookViewId="0">
      <selection activeCell="D2" sqref="D2:I2"/>
    </sheetView>
  </sheetViews>
  <sheetFormatPr defaultRowHeight="12.75" x14ac:dyDescent="0.2"/>
  <cols>
    <col min="1" max="1" width="9.140625" style="1"/>
    <col min="2" max="3" width="16.140625" style="1" customWidth="1"/>
    <col min="4" max="4" width="13.28515625" style="1" customWidth="1"/>
    <col min="5" max="5" width="21.85546875" style="1" customWidth="1"/>
    <col min="6" max="9" width="13.28515625" style="4" customWidth="1"/>
    <col min="10" max="10" width="13.28515625" style="1" customWidth="1"/>
    <col min="11" max="11" width="9.140625" style="1"/>
    <col min="12" max="12" width="9.42578125" style="1" customWidth="1"/>
    <col min="13" max="16384" width="9.140625" style="1"/>
  </cols>
  <sheetData>
    <row r="1" spans="2:10" ht="36.75" customHeight="1" x14ac:dyDescent="0.2">
      <c r="B1" s="136"/>
      <c r="C1" s="60"/>
      <c r="D1" s="138" t="s">
        <v>114</v>
      </c>
      <c r="E1" s="138"/>
      <c r="F1" s="138"/>
      <c r="G1" s="138"/>
      <c r="H1" s="138"/>
      <c r="I1" s="138"/>
      <c r="J1" s="95"/>
    </row>
    <row r="2" spans="2:10" ht="37.5" customHeight="1" x14ac:dyDescent="0.2">
      <c r="B2" s="137"/>
      <c r="C2" s="61"/>
      <c r="D2" s="132" t="s">
        <v>76</v>
      </c>
      <c r="E2" s="132"/>
      <c r="F2" s="132"/>
      <c r="G2" s="132"/>
      <c r="H2" s="132"/>
      <c r="I2" s="132"/>
      <c r="J2" s="49"/>
    </row>
    <row r="3" spans="2:10" ht="17.25" customHeight="1" x14ac:dyDescent="0.2">
      <c r="B3" s="47" t="s">
        <v>83</v>
      </c>
      <c r="C3" s="62"/>
      <c r="D3" s="135">
        <v>2022</v>
      </c>
      <c r="E3" s="135"/>
      <c r="F3" s="135"/>
      <c r="G3" s="135"/>
      <c r="H3" s="135"/>
      <c r="I3" s="135"/>
      <c r="J3" s="49"/>
    </row>
    <row r="4" spans="2:10" ht="17.25" customHeight="1" x14ac:dyDescent="0.2">
      <c r="B4" s="47" t="s">
        <v>73</v>
      </c>
      <c r="C4" s="62"/>
      <c r="D4" s="48" t="s">
        <v>68</v>
      </c>
      <c r="E4" s="48" t="s">
        <v>70</v>
      </c>
      <c r="F4" s="139" t="s">
        <v>71</v>
      </c>
      <c r="G4" s="139"/>
      <c r="H4" s="139"/>
      <c r="I4" s="139"/>
      <c r="J4" s="49"/>
    </row>
    <row r="5" spans="2:10" ht="27" customHeight="1" thickBot="1" x14ac:dyDescent="0.25">
      <c r="B5" s="133" t="s">
        <v>69</v>
      </c>
      <c r="C5" s="134"/>
      <c r="D5" s="134"/>
      <c r="E5" s="134"/>
      <c r="F5" s="134"/>
      <c r="G5" s="134"/>
      <c r="H5" s="134"/>
      <c r="I5" s="134"/>
      <c r="J5" s="96"/>
    </row>
    <row r="6" spans="2:10" ht="15.75" x14ac:dyDescent="0.25">
      <c r="B6" s="145" t="s">
        <v>37</v>
      </c>
      <c r="C6" s="146"/>
      <c r="D6" s="146"/>
      <c r="E6" s="146"/>
      <c r="F6" s="146"/>
      <c r="G6" s="146"/>
      <c r="H6" s="146"/>
      <c r="I6" s="146"/>
      <c r="J6" s="147"/>
    </row>
    <row r="7" spans="2:10" ht="15.75" x14ac:dyDescent="0.25">
      <c r="B7" s="14" t="s">
        <v>21</v>
      </c>
      <c r="C7" s="63"/>
      <c r="D7" s="10"/>
      <c r="E7" s="151"/>
      <c r="F7" s="151"/>
      <c r="G7" s="151"/>
      <c r="H7" s="151"/>
      <c r="I7" s="151"/>
      <c r="J7" s="152"/>
    </row>
    <row r="8" spans="2:10" ht="15.75" x14ac:dyDescent="0.25">
      <c r="B8" s="14" t="s">
        <v>20</v>
      </c>
      <c r="C8" s="63"/>
      <c r="D8" s="10"/>
      <c r="E8" s="153"/>
      <c r="F8" s="153"/>
      <c r="G8" s="153"/>
      <c r="H8" s="153"/>
      <c r="I8" s="153"/>
      <c r="J8" s="154"/>
    </row>
    <row r="9" spans="2:10" ht="15.75" x14ac:dyDescent="0.25">
      <c r="B9" s="14" t="s">
        <v>19</v>
      </c>
      <c r="C9" s="63"/>
      <c r="D9" s="10"/>
      <c r="E9" s="153"/>
      <c r="F9" s="153"/>
      <c r="G9" s="153"/>
      <c r="H9" s="153"/>
      <c r="I9" s="153"/>
      <c r="J9" s="154"/>
    </row>
    <row r="10" spans="2:10" ht="15.75" x14ac:dyDescent="0.25">
      <c r="B10" s="14" t="s">
        <v>18</v>
      </c>
      <c r="C10" s="63"/>
      <c r="D10" s="10"/>
      <c r="E10" s="153"/>
      <c r="F10" s="153"/>
      <c r="G10" s="153"/>
      <c r="H10" s="153"/>
      <c r="I10" s="153"/>
      <c r="J10" s="154"/>
    </row>
    <row r="11" spans="2:10" ht="15.75" x14ac:dyDescent="0.25">
      <c r="B11" s="14" t="s">
        <v>17</v>
      </c>
      <c r="C11" s="63"/>
      <c r="D11" s="10"/>
      <c r="E11" s="153"/>
      <c r="F11" s="153"/>
      <c r="G11" s="153"/>
      <c r="H11" s="153"/>
      <c r="I11" s="153"/>
      <c r="J11" s="154"/>
    </row>
    <row r="12" spans="2:10" ht="16.5" thickBot="1" x14ac:dyDescent="0.3">
      <c r="B12" s="15" t="s">
        <v>22</v>
      </c>
      <c r="C12" s="64"/>
      <c r="D12" s="11"/>
      <c r="E12" s="155"/>
      <c r="F12" s="155"/>
      <c r="G12" s="155"/>
      <c r="H12" s="155"/>
      <c r="I12" s="155"/>
      <c r="J12" s="156"/>
    </row>
    <row r="13" spans="2:10" ht="15.75" x14ac:dyDescent="0.25">
      <c r="B13" s="56"/>
      <c r="C13" s="57"/>
      <c r="D13" s="57"/>
      <c r="E13" s="57"/>
      <c r="F13" s="57"/>
      <c r="G13" s="57"/>
      <c r="I13" s="57"/>
      <c r="J13" s="23"/>
    </row>
    <row r="14" spans="2:10" ht="13.5" thickBot="1" x14ac:dyDescent="0.25">
      <c r="B14" s="50"/>
      <c r="C14" s="23"/>
      <c r="D14" s="23"/>
      <c r="G14" s="112"/>
      <c r="H14" s="113" t="s">
        <v>74</v>
      </c>
      <c r="I14" s="112"/>
      <c r="J14" s="23"/>
    </row>
    <row r="15" spans="2:10" ht="17.25" customHeight="1" x14ac:dyDescent="0.25">
      <c r="B15" s="157" t="s">
        <v>38</v>
      </c>
      <c r="C15" s="158"/>
      <c r="D15" s="158"/>
      <c r="E15" s="158"/>
      <c r="F15" s="158"/>
      <c r="G15" s="158"/>
      <c r="H15" s="70" t="s">
        <v>1</v>
      </c>
      <c r="I15" s="31" t="s">
        <v>2</v>
      </c>
      <c r="J15" s="32" t="s">
        <v>0</v>
      </c>
    </row>
    <row r="16" spans="2:10" ht="17.25" customHeight="1" x14ac:dyDescent="0.2">
      <c r="B16" s="159" t="s">
        <v>35</v>
      </c>
      <c r="C16" s="160"/>
      <c r="D16" s="160"/>
      <c r="E16" s="160"/>
      <c r="F16" s="160"/>
      <c r="G16" s="160"/>
      <c r="H16" s="71">
        <v>0</v>
      </c>
      <c r="I16" s="19">
        <v>0</v>
      </c>
      <c r="J16" s="20">
        <f>H16+I16</f>
        <v>0</v>
      </c>
    </row>
    <row r="17" spans="1:10" ht="17.25" customHeight="1" thickBot="1" x14ac:dyDescent="0.25">
      <c r="B17" s="143" t="s">
        <v>64</v>
      </c>
      <c r="C17" s="144"/>
      <c r="D17" s="144"/>
      <c r="E17" s="144"/>
      <c r="F17" s="144"/>
      <c r="G17" s="144"/>
      <c r="H17" s="72">
        <v>0</v>
      </c>
      <c r="I17" s="21">
        <v>0</v>
      </c>
      <c r="J17" s="22">
        <f>H17+I17</f>
        <v>0</v>
      </c>
    </row>
    <row r="18" spans="1:10" ht="13.5" thickBot="1" x14ac:dyDescent="0.25">
      <c r="B18" s="50"/>
      <c r="C18" s="23"/>
      <c r="D18" s="23"/>
      <c r="E18" s="23"/>
      <c r="F18" s="51"/>
      <c r="G18" s="51"/>
      <c r="I18" s="51"/>
      <c r="J18" s="52"/>
    </row>
    <row r="19" spans="1:10" ht="46.5" customHeight="1" thickBot="1" x14ac:dyDescent="0.25">
      <c r="B19" s="86" t="s">
        <v>39</v>
      </c>
      <c r="C19" s="87"/>
      <c r="D19" s="87"/>
      <c r="E19" s="88"/>
      <c r="F19" s="89" t="s">
        <v>1</v>
      </c>
      <c r="G19" s="117" t="s">
        <v>96</v>
      </c>
      <c r="H19" s="89" t="s">
        <v>2</v>
      </c>
      <c r="I19" s="90" t="s">
        <v>0</v>
      </c>
      <c r="J19" s="85" t="s">
        <v>97</v>
      </c>
    </row>
    <row r="20" spans="1:10" ht="15" x14ac:dyDescent="0.25">
      <c r="A20" s="120" t="s">
        <v>99</v>
      </c>
      <c r="B20" s="28" t="s">
        <v>92</v>
      </c>
      <c r="C20" s="29"/>
      <c r="D20" s="29"/>
      <c r="E20" s="30"/>
      <c r="F20" s="77">
        <f>SUM(F21:F23)</f>
        <v>0</v>
      </c>
      <c r="G20" s="83"/>
      <c r="H20" s="78">
        <f>SUM(H21:H23)</f>
        <v>0</v>
      </c>
      <c r="I20" s="77">
        <f>SUM(I21:I23)</f>
        <v>0</v>
      </c>
      <c r="J20" s="91">
        <f>SUM(J21:J23)</f>
        <v>0</v>
      </c>
    </row>
    <row r="21" spans="1:10" x14ac:dyDescent="0.2">
      <c r="A21" s="120" t="s">
        <v>100</v>
      </c>
      <c r="B21" s="6" t="s">
        <v>28</v>
      </c>
      <c r="C21" s="12"/>
      <c r="D21" s="12"/>
      <c r="E21" s="5"/>
      <c r="F21" s="73"/>
      <c r="G21" s="97">
        <v>1</v>
      </c>
      <c r="H21" s="67"/>
      <c r="I21" s="74">
        <f>F21+H21</f>
        <v>0</v>
      </c>
      <c r="J21" s="92">
        <f>F21*G21</f>
        <v>0</v>
      </c>
    </row>
    <row r="22" spans="1:10" x14ac:dyDescent="0.2">
      <c r="A22" s="120" t="s">
        <v>101</v>
      </c>
      <c r="B22" s="6" t="s">
        <v>42</v>
      </c>
      <c r="C22" s="12"/>
      <c r="D22" s="12"/>
      <c r="E22" s="5"/>
      <c r="F22" s="73">
        <v>0</v>
      </c>
      <c r="G22" s="97">
        <v>1</v>
      </c>
      <c r="H22" s="67">
        <v>0</v>
      </c>
      <c r="I22" s="74">
        <f t="shared" ref="I22:I68" si="0">F22+H22</f>
        <v>0</v>
      </c>
      <c r="J22" s="92">
        <f>F22*G22</f>
        <v>0</v>
      </c>
    </row>
    <row r="23" spans="1:10" x14ac:dyDescent="0.2">
      <c r="A23" s="120" t="s">
        <v>102</v>
      </c>
      <c r="B23" s="110" t="s">
        <v>87</v>
      </c>
      <c r="C23" s="12"/>
      <c r="D23" s="12"/>
      <c r="E23" s="5"/>
      <c r="F23" s="73">
        <v>0</v>
      </c>
      <c r="G23" s="97">
        <v>1</v>
      </c>
      <c r="H23" s="67">
        <v>0</v>
      </c>
      <c r="I23" s="74">
        <f t="shared" si="0"/>
        <v>0</v>
      </c>
      <c r="J23" s="92">
        <f>F23*G23</f>
        <v>0</v>
      </c>
    </row>
    <row r="24" spans="1:10" x14ac:dyDescent="0.2">
      <c r="A24" s="120"/>
      <c r="B24" s="16"/>
      <c r="C24" s="17"/>
      <c r="D24" s="17"/>
      <c r="E24" s="5"/>
      <c r="F24" s="74"/>
      <c r="G24" s="79"/>
      <c r="H24" s="68"/>
      <c r="I24" s="74"/>
      <c r="J24" s="92"/>
    </row>
    <row r="25" spans="1:10" ht="15" x14ac:dyDescent="0.25">
      <c r="A25" s="120" t="s">
        <v>103</v>
      </c>
      <c r="B25" s="9" t="s">
        <v>43</v>
      </c>
      <c r="C25" s="13"/>
      <c r="D25" s="13"/>
      <c r="E25" s="5"/>
      <c r="F25" s="75">
        <f>SUM(F26:F34)</f>
        <v>0</v>
      </c>
      <c r="G25" s="97"/>
      <c r="H25" s="66">
        <f>SUM(H26:H34)</f>
        <v>0</v>
      </c>
      <c r="I25" s="75">
        <f>SUM(I26:I34)</f>
        <v>0</v>
      </c>
      <c r="J25" s="93">
        <f>SUM(J26:J34)</f>
        <v>0</v>
      </c>
    </row>
    <row r="26" spans="1:10" x14ac:dyDescent="0.2">
      <c r="A26" s="120" t="s">
        <v>104</v>
      </c>
      <c r="B26" s="6" t="s">
        <v>23</v>
      </c>
      <c r="C26" s="12"/>
      <c r="D26" s="12"/>
      <c r="E26" s="5"/>
      <c r="F26" s="73"/>
      <c r="G26" s="97">
        <v>1</v>
      </c>
      <c r="H26" s="67">
        <v>0</v>
      </c>
      <c r="I26" s="74">
        <f t="shared" si="0"/>
        <v>0</v>
      </c>
      <c r="J26" s="92">
        <f t="shared" ref="J26:J34" si="1">F26*G26</f>
        <v>0</v>
      </c>
    </row>
    <row r="27" spans="1:10" x14ac:dyDescent="0.2">
      <c r="A27" s="120" t="s">
        <v>105</v>
      </c>
      <c r="B27" s="6" t="s">
        <v>24</v>
      </c>
      <c r="C27" s="12"/>
      <c r="D27" s="12"/>
      <c r="E27" s="5"/>
      <c r="F27" s="73">
        <v>0</v>
      </c>
      <c r="G27" s="97">
        <v>1</v>
      </c>
      <c r="H27" s="67">
        <v>0</v>
      </c>
      <c r="I27" s="74">
        <f t="shared" si="0"/>
        <v>0</v>
      </c>
      <c r="J27" s="92">
        <f t="shared" si="1"/>
        <v>0</v>
      </c>
    </row>
    <row r="28" spans="1:10" x14ac:dyDescent="0.2">
      <c r="A28" s="120" t="s">
        <v>106</v>
      </c>
      <c r="B28" s="6" t="s">
        <v>25</v>
      </c>
      <c r="C28" s="12"/>
      <c r="D28" s="12"/>
      <c r="E28" s="5"/>
      <c r="F28" s="73">
        <v>0</v>
      </c>
      <c r="G28" s="97">
        <v>1</v>
      </c>
      <c r="H28" s="67">
        <v>0</v>
      </c>
      <c r="I28" s="74">
        <f t="shared" si="0"/>
        <v>0</v>
      </c>
      <c r="J28" s="92">
        <f t="shared" si="1"/>
        <v>0</v>
      </c>
    </row>
    <row r="29" spans="1:10" x14ac:dyDescent="0.2">
      <c r="A29" s="120" t="s">
        <v>107</v>
      </c>
      <c r="B29" s="6" t="s">
        <v>26</v>
      </c>
      <c r="C29" s="12"/>
      <c r="D29" s="12"/>
      <c r="E29" s="5"/>
      <c r="F29" s="73">
        <v>0</v>
      </c>
      <c r="G29" s="97">
        <v>1</v>
      </c>
      <c r="H29" s="67">
        <v>0</v>
      </c>
      <c r="I29" s="74">
        <f t="shared" si="0"/>
        <v>0</v>
      </c>
      <c r="J29" s="92">
        <f t="shared" si="1"/>
        <v>0</v>
      </c>
    </row>
    <row r="30" spans="1:10" x14ac:dyDescent="0.2">
      <c r="A30" s="120" t="s">
        <v>108</v>
      </c>
      <c r="B30" s="6" t="s">
        <v>55</v>
      </c>
      <c r="C30" s="12"/>
      <c r="D30" s="12"/>
      <c r="E30" s="5"/>
      <c r="F30" s="73">
        <v>0</v>
      </c>
      <c r="G30" s="97">
        <v>1</v>
      </c>
      <c r="H30" s="67">
        <v>0</v>
      </c>
      <c r="I30" s="74">
        <f t="shared" si="0"/>
        <v>0</v>
      </c>
      <c r="J30" s="92">
        <f t="shared" si="1"/>
        <v>0</v>
      </c>
    </row>
    <row r="31" spans="1:10" x14ac:dyDescent="0.2">
      <c r="A31" s="120" t="s">
        <v>109</v>
      </c>
      <c r="B31" s="6" t="s">
        <v>56</v>
      </c>
      <c r="C31" s="12"/>
      <c r="D31" s="12"/>
      <c r="E31" s="5"/>
      <c r="F31" s="73">
        <v>0</v>
      </c>
      <c r="G31" s="97">
        <v>1</v>
      </c>
      <c r="H31" s="67">
        <v>0</v>
      </c>
      <c r="I31" s="74">
        <f>F31+H31</f>
        <v>0</v>
      </c>
      <c r="J31" s="92">
        <f t="shared" si="1"/>
        <v>0</v>
      </c>
    </row>
    <row r="32" spans="1:10" x14ac:dyDescent="0.2">
      <c r="A32" s="120" t="s">
        <v>110</v>
      </c>
      <c r="B32" s="6" t="s">
        <v>54</v>
      </c>
      <c r="C32" s="12"/>
      <c r="D32" s="12"/>
      <c r="E32" s="5"/>
      <c r="F32" s="73"/>
      <c r="G32" s="97">
        <v>0</v>
      </c>
      <c r="H32" s="67"/>
      <c r="I32" s="74">
        <f>F32+H32</f>
        <v>0</v>
      </c>
      <c r="J32" s="92">
        <f t="shared" si="1"/>
        <v>0</v>
      </c>
    </row>
    <row r="33" spans="1:10" x14ac:dyDescent="0.2">
      <c r="A33" s="120" t="s">
        <v>111</v>
      </c>
      <c r="B33" s="6" t="s">
        <v>65</v>
      </c>
      <c r="C33" s="12"/>
      <c r="D33" s="12"/>
      <c r="E33" s="5"/>
      <c r="F33" s="73">
        <v>0</v>
      </c>
      <c r="G33" s="97">
        <v>1</v>
      </c>
      <c r="H33" s="67">
        <v>0</v>
      </c>
      <c r="I33" s="74">
        <f>F33+H33</f>
        <v>0</v>
      </c>
      <c r="J33" s="92">
        <f t="shared" si="1"/>
        <v>0</v>
      </c>
    </row>
    <row r="34" spans="1:10" x14ac:dyDescent="0.2">
      <c r="A34" s="120" t="s">
        <v>112</v>
      </c>
      <c r="B34" s="6" t="s">
        <v>27</v>
      </c>
      <c r="C34" s="12"/>
      <c r="D34" s="12"/>
      <c r="E34" s="5"/>
      <c r="F34" s="73">
        <v>0</v>
      </c>
      <c r="G34" s="97">
        <v>1</v>
      </c>
      <c r="H34" s="67">
        <v>0</v>
      </c>
      <c r="I34" s="74">
        <f t="shared" si="0"/>
        <v>0</v>
      </c>
      <c r="J34" s="92">
        <f t="shared" si="1"/>
        <v>0</v>
      </c>
    </row>
    <row r="35" spans="1:10" x14ac:dyDescent="0.2">
      <c r="A35" s="119"/>
      <c r="B35" s="16"/>
      <c r="C35" s="17"/>
      <c r="D35" s="17"/>
      <c r="E35" s="12"/>
      <c r="F35" s="74"/>
      <c r="G35" s="79"/>
      <c r="H35" s="68"/>
      <c r="I35" s="74"/>
      <c r="J35" s="92"/>
    </row>
    <row r="36" spans="1:10" ht="15" x14ac:dyDescent="0.25">
      <c r="B36" s="9" t="s">
        <v>44</v>
      </c>
      <c r="C36" s="13"/>
      <c r="D36" s="13"/>
      <c r="E36" s="2"/>
      <c r="F36" s="75">
        <f>SUM(F37:F39)</f>
        <v>0</v>
      </c>
      <c r="G36" s="79"/>
      <c r="H36" s="66">
        <f>SUM(H37:H39)</f>
        <v>0</v>
      </c>
      <c r="I36" s="75">
        <f>SUM(I37:I39)</f>
        <v>0</v>
      </c>
      <c r="J36" s="93">
        <f>SUM(J37:J39)</f>
        <v>0</v>
      </c>
    </row>
    <row r="37" spans="1:10" x14ac:dyDescent="0.2">
      <c r="B37" s="6" t="s">
        <v>57</v>
      </c>
      <c r="C37" s="12"/>
      <c r="D37" s="12"/>
      <c r="E37" s="5"/>
      <c r="F37" s="73"/>
      <c r="G37" s="97">
        <v>0.8</v>
      </c>
      <c r="H37" s="67">
        <v>0</v>
      </c>
      <c r="I37" s="74">
        <f t="shared" si="0"/>
        <v>0</v>
      </c>
      <c r="J37" s="92">
        <f>F37*G37</f>
        <v>0</v>
      </c>
    </row>
    <row r="38" spans="1:10" x14ac:dyDescent="0.2">
      <c r="B38" s="6" t="s">
        <v>86</v>
      </c>
      <c r="C38" s="12"/>
      <c r="D38" s="12"/>
      <c r="E38" s="5"/>
      <c r="F38" s="73"/>
      <c r="G38" s="97">
        <v>0.6</v>
      </c>
      <c r="H38" s="67">
        <v>0</v>
      </c>
      <c r="I38" s="74">
        <f t="shared" si="0"/>
        <v>0</v>
      </c>
      <c r="J38" s="92">
        <f>F38*G38</f>
        <v>0</v>
      </c>
    </row>
    <row r="39" spans="1:10" x14ac:dyDescent="0.2">
      <c r="B39" s="16" t="s">
        <v>58</v>
      </c>
      <c r="C39" s="17"/>
      <c r="D39" s="17"/>
      <c r="E39" s="12"/>
      <c r="F39" s="73"/>
      <c r="G39" s="97">
        <v>0.5</v>
      </c>
      <c r="H39" s="67">
        <v>0</v>
      </c>
      <c r="I39" s="74">
        <f>F39+H39</f>
        <v>0</v>
      </c>
      <c r="J39" s="92">
        <f>F39*G39</f>
        <v>0</v>
      </c>
    </row>
    <row r="40" spans="1:10" x14ac:dyDescent="0.2">
      <c r="B40" s="16"/>
      <c r="C40" s="17"/>
      <c r="D40" s="17"/>
      <c r="E40" s="12"/>
      <c r="F40" s="74"/>
      <c r="G40" s="79"/>
      <c r="H40" s="68"/>
      <c r="I40" s="74"/>
      <c r="J40" s="92"/>
    </row>
    <row r="41" spans="1:10" ht="15" x14ac:dyDescent="0.25">
      <c r="B41" s="9" t="s">
        <v>45</v>
      </c>
      <c r="C41" s="13"/>
      <c r="D41" s="13"/>
      <c r="E41" s="2"/>
      <c r="F41" s="75">
        <f>SUM(F42:F43)</f>
        <v>0</v>
      </c>
      <c r="G41" s="79"/>
      <c r="H41" s="66">
        <f>SUM(H42:H43)</f>
        <v>0</v>
      </c>
      <c r="I41" s="75">
        <f>SUM(I42:I43)</f>
        <v>0</v>
      </c>
      <c r="J41" s="93">
        <f>SUM(J42:J43)</f>
        <v>0</v>
      </c>
    </row>
    <row r="42" spans="1:10" x14ac:dyDescent="0.2">
      <c r="B42" s="6" t="s">
        <v>5</v>
      </c>
      <c r="C42" s="12"/>
      <c r="D42" s="12"/>
      <c r="E42" s="5"/>
      <c r="F42" s="73">
        <v>0</v>
      </c>
      <c r="G42" s="97">
        <v>0.8</v>
      </c>
      <c r="H42" s="67">
        <v>0</v>
      </c>
      <c r="I42" s="74">
        <f>F42+H42</f>
        <v>0</v>
      </c>
      <c r="J42" s="92">
        <f>F42*G42</f>
        <v>0</v>
      </c>
    </row>
    <row r="43" spans="1:10" x14ac:dyDescent="0.2">
      <c r="B43" s="6" t="s">
        <v>113</v>
      </c>
      <c r="C43" s="12"/>
      <c r="D43" s="12"/>
      <c r="E43" s="5"/>
      <c r="F43" s="73">
        <v>0</v>
      </c>
      <c r="G43" s="97">
        <v>0.8</v>
      </c>
      <c r="H43" s="67">
        <v>0</v>
      </c>
      <c r="I43" s="74">
        <f>F43+H43</f>
        <v>0</v>
      </c>
      <c r="J43" s="92">
        <f>F43*G43</f>
        <v>0</v>
      </c>
    </row>
    <row r="44" spans="1:10" x14ac:dyDescent="0.2">
      <c r="B44" s="16"/>
      <c r="C44" s="17"/>
      <c r="D44" s="17"/>
      <c r="E44" s="12"/>
      <c r="F44" s="74"/>
      <c r="G44" s="81"/>
      <c r="H44" s="68"/>
      <c r="I44" s="74"/>
      <c r="J44" s="92"/>
    </row>
    <row r="45" spans="1:10" ht="15" x14ac:dyDescent="0.25">
      <c r="B45" s="9" t="s">
        <v>46</v>
      </c>
      <c r="C45" s="13"/>
      <c r="D45" s="13"/>
      <c r="E45" s="2"/>
      <c r="F45" s="75">
        <f>SUM(F46:F49)</f>
        <v>0</v>
      </c>
      <c r="G45" s="81"/>
      <c r="H45" s="66">
        <f>SUM(H46:H49)</f>
        <v>0</v>
      </c>
      <c r="I45" s="75">
        <f>SUM(I46:I49)</f>
        <v>0</v>
      </c>
      <c r="J45" s="93">
        <f>SUM(J46:J49)</f>
        <v>0</v>
      </c>
    </row>
    <row r="46" spans="1:10" x14ac:dyDescent="0.2">
      <c r="B46" s="6" t="s">
        <v>11</v>
      </c>
      <c r="C46" s="12"/>
      <c r="D46" s="12"/>
      <c r="E46" s="5"/>
      <c r="F46" s="73">
        <v>0</v>
      </c>
      <c r="G46" s="97">
        <v>0.8</v>
      </c>
      <c r="H46" s="67">
        <v>0</v>
      </c>
      <c r="I46" s="74">
        <f t="shared" si="0"/>
        <v>0</v>
      </c>
      <c r="J46" s="92">
        <f>F46*G46</f>
        <v>0</v>
      </c>
    </row>
    <row r="47" spans="1:10" x14ac:dyDescent="0.2">
      <c r="B47" s="6" t="s">
        <v>50</v>
      </c>
      <c r="C47" s="12"/>
      <c r="D47" s="12"/>
      <c r="E47" s="5"/>
      <c r="F47" s="73">
        <v>0</v>
      </c>
      <c r="G47" s="97">
        <v>0.8</v>
      </c>
      <c r="H47" s="67">
        <v>0</v>
      </c>
      <c r="I47" s="74">
        <f t="shared" si="0"/>
        <v>0</v>
      </c>
      <c r="J47" s="92">
        <f>F47*G47</f>
        <v>0</v>
      </c>
    </row>
    <row r="48" spans="1:10" x14ac:dyDescent="0.2">
      <c r="B48" s="6" t="s">
        <v>59</v>
      </c>
      <c r="C48" s="12"/>
      <c r="D48" s="12"/>
      <c r="E48" s="5"/>
      <c r="F48" s="73">
        <v>0</v>
      </c>
      <c r="G48" s="97">
        <v>0.8</v>
      </c>
      <c r="H48" s="67">
        <v>0</v>
      </c>
      <c r="I48" s="74">
        <f t="shared" si="0"/>
        <v>0</v>
      </c>
      <c r="J48" s="92">
        <f>F48*G48</f>
        <v>0</v>
      </c>
    </row>
    <row r="49" spans="2:10" x14ac:dyDescent="0.2">
      <c r="B49" s="6" t="s">
        <v>7</v>
      </c>
      <c r="C49" s="12"/>
      <c r="D49" s="12"/>
      <c r="E49" s="5"/>
      <c r="F49" s="73">
        <v>0</v>
      </c>
      <c r="G49" s="97">
        <v>0.5</v>
      </c>
      <c r="H49" s="67">
        <v>0</v>
      </c>
      <c r="I49" s="74">
        <f t="shared" si="0"/>
        <v>0</v>
      </c>
      <c r="J49" s="92">
        <f>F49*G49</f>
        <v>0</v>
      </c>
    </row>
    <row r="50" spans="2:10" x14ac:dyDescent="0.2">
      <c r="B50" s="16"/>
      <c r="C50" s="17"/>
      <c r="D50" s="17"/>
      <c r="E50" s="12"/>
      <c r="F50" s="74"/>
      <c r="G50" s="79"/>
      <c r="H50" s="68"/>
      <c r="I50" s="74"/>
      <c r="J50" s="92"/>
    </row>
    <row r="51" spans="2:10" ht="15" x14ac:dyDescent="0.25">
      <c r="B51" s="9" t="s">
        <v>47</v>
      </c>
      <c r="C51" s="13"/>
      <c r="D51" s="13"/>
      <c r="E51" s="2"/>
      <c r="F51" s="75">
        <f>SUM(F52:F54)</f>
        <v>0</v>
      </c>
      <c r="G51" s="79"/>
      <c r="H51" s="66">
        <f>SUM(H52:H54)</f>
        <v>0</v>
      </c>
      <c r="I51" s="75">
        <f>SUM(I52:I54)</f>
        <v>0</v>
      </c>
      <c r="J51" s="93">
        <f>SUM(J52:J54)</f>
        <v>0</v>
      </c>
    </row>
    <row r="52" spans="2:10" x14ac:dyDescent="0.2">
      <c r="B52" s="6" t="s">
        <v>66</v>
      </c>
      <c r="C52" s="12"/>
      <c r="D52" s="12"/>
      <c r="E52" s="5"/>
      <c r="F52" s="73">
        <v>0</v>
      </c>
      <c r="G52" s="97">
        <v>0.7</v>
      </c>
      <c r="H52" s="67">
        <v>0</v>
      </c>
      <c r="I52" s="74">
        <f>F52+H52</f>
        <v>0</v>
      </c>
      <c r="J52" s="92">
        <f>F52*G52</f>
        <v>0</v>
      </c>
    </row>
    <row r="53" spans="2:10" x14ac:dyDescent="0.2">
      <c r="B53" s="6" t="s">
        <v>6</v>
      </c>
      <c r="C53" s="12"/>
      <c r="D53" s="12"/>
      <c r="E53" s="5"/>
      <c r="F53" s="73">
        <v>0</v>
      </c>
      <c r="G53" s="97">
        <v>0</v>
      </c>
      <c r="H53" s="67">
        <v>0</v>
      </c>
      <c r="I53" s="74">
        <f>F53+H53</f>
        <v>0</v>
      </c>
      <c r="J53" s="92">
        <f>F53*G53</f>
        <v>0</v>
      </c>
    </row>
    <row r="54" spans="2:10" ht="13.5" thickBot="1" x14ac:dyDescent="0.25">
      <c r="B54" s="24" t="s">
        <v>8</v>
      </c>
      <c r="C54" s="25"/>
      <c r="D54" s="25"/>
      <c r="E54" s="26"/>
      <c r="F54" s="76">
        <v>0</v>
      </c>
      <c r="G54" s="118">
        <v>0.7</v>
      </c>
      <c r="H54" s="69">
        <v>0</v>
      </c>
      <c r="I54" s="84">
        <f>F54+H54</f>
        <v>0</v>
      </c>
      <c r="J54" s="94">
        <f>F54*G54</f>
        <v>0</v>
      </c>
    </row>
    <row r="55" spans="2:10" s="23" customFormat="1" ht="17.25" customHeight="1" thickBot="1" x14ac:dyDescent="0.25">
      <c r="I55" s="27"/>
      <c r="J55" s="80"/>
    </row>
    <row r="56" spans="2:10" ht="15" x14ac:dyDescent="0.25">
      <c r="B56" s="28" t="s">
        <v>48</v>
      </c>
      <c r="C56" s="29"/>
      <c r="D56" s="29"/>
      <c r="E56" s="109"/>
      <c r="F56" s="78">
        <f>SUM(F57:F68)</f>
        <v>0</v>
      </c>
      <c r="G56" s="82"/>
      <c r="H56" s="101">
        <f>SUM(H57:H68)</f>
        <v>0</v>
      </c>
      <c r="I56" s="101">
        <f>SUM(I57:I68)</f>
        <v>0</v>
      </c>
      <c r="J56" s="91">
        <f>SUM(J57:J68)</f>
        <v>0</v>
      </c>
    </row>
    <row r="57" spans="2:10" x14ac:dyDescent="0.2">
      <c r="B57" s="6" t="s">
        <v>3</v>
      </c>
      <c r="C57" s="12"/>
      <c r="D57" s="12"/>
      <c r="E57" s="5"/>
      <c r="F57" s="67">
        <v>0</v>
      </c>
      <c r="G57" s="108">
        <v>0.5</v>
      </c>
      <c r="H57" s="18">
        <v>0</v>
      </c>
      <c r="I57" s="100">
        <f t="shared" si="0"/>
        <v>0</v>
      </c>
      <c r="J57" s="92">
        <f t="shared" ref="J57:J68" si="2">F57*G57</f>
        <v>0</v>
      </c>
    </row>
    <row r="58" spans="2:10" x14ac:dyDescent="0.2">
      <c r="B58" s="6" t="s">
        <v>4</v>
      </c>
      <c r="C58" s="12"/>
      <c r="D58" s="12"/>
      <c r="E58" s="5"/>
      <c r="F58" s="67">
        <v>0</v>
      </c>
      <c r="G58" s="108">
        <v>0.5</v>
      </c>
      <c r="H58" s="18">
        <v>0</v>
      </c>
      <c r="I58" s="100">
        <f t="shared" si="0"/>
        <v>0</v>
      </c>
      <c r="J58" s="92">
        <f t="shared" si="2"/>
        <v>0</v>
      </c>
    </row>
    <row r="59" spans="2:10" x14ac:dyDescent="0.2">
      <c r="B59" s="6" t="s">
        <v>9</v>
      </c>
      <c r="C59" s="12"/>
      <c r="D59" s="12"/>
      <c r="E59" s="5"/>
      <c r="F59" s="67">
        <v>0</v>
      </c>
      <c r="G59" s="108">
        <v>0.5</v>
      </c>
      <c r="H59" s="18">
        <v>0</v>
      </c>
      <c r="I59" s="100">
        <f t="shared" si="0"/>
        <v>0</v>
      </c>
      <c r="J59" s="92">
        <f t="shared" si="2"/>
        <v>0</v>
      </c>
    </row>
    <row r="60" spans="2:10" x14ac:dyDescent="0.2">
      <c r="B60" s="6" t="s">
        <v>10</v>
      </c>
      <c r="C60" s="12"/>
      <c r="D60" s="12"/>
      <c r="E60" s="5"/>
      <c r="F60" s="67">
        <v>0</v>
      </c>
      <c r="G60" s="108">
        <v>0.5</v>
      </c>
      <c r="H60" s="18">
        <v>0</v>
      </c>
      <c r="I60" s="100">
        <f t="shared" si="0"/>
        <v>0</v>
      </c>
      <c r="J60" s="92">
        <f t="shared" si="2"/>
        <v>0</v>
      </c>
    </row>
    <row r="61" spans="2:10" x14ac:dyDescent="0.2">
      <c r="B61" s="6" t="s">
        <v>49</v>
      </c>
      <c r="C61" s="12"/>
      <c r="D61" s="12"/>
      <c r="E61" s="5"/>
      <c r="F61" s="67">
        <v>0</v>
      </c>
      <c r="G61" s="97">
        <v>1</v>
      </c>
      <c r="H61" s="18">
        <v>0</v>
      </c>
      <c r="I61" s="100">
        <f t="shared" si="0"/>
        <v>0</v>
      </c>
      <c r="J61" s="92">
        <f t="shared" si="2"/>
        <v>0</v>
      </c>
    </row>
    <row r="62" spans="2:10" x14ac:dyDescent="0.2">
      <c r="B62" s="6" t="s">
        <v>12</v>
      </c>
      <c r="C62" s="12"/>
      <c r="D62" s="12"/>
      <c r="E62" s="5"/>
      <c r="F62" s="67">
        <v>0</v>
      </c>
      <c r="G62" s="108">
        <v>0.5</v>
      </c>
      <c r="H62" s="18">
        <v>0</v>
      </c>
      <c r="I62" s="100">
        <f t="shared" si="0"/>
        <v>0</v>
      </c>
      <c r="J62" s="92">
        <f t="shared" si="2"/>
        <v>0</v>
      </c>
    </row>
    <row r="63" spans="2:10" x14ac:dyDescent="0.2">
      <c r="B63" s="6" t="s">
        <v>13</v>
      </c>
      <c r="C63" s="12"/>
      <c r="D63" s="12"/>
      <c r="E63" s="5"/>
      <c r="F63" s="67">
        <v>0</v>
      </c>
      <c r="G63" s="108">
        <v>0.5</v>
      </c>
      <c r="H63" s="18">
        <v>0</v>
      </c>
      <c r="I63" s="100">
        <f t="shared" si="0"/>
        <v>0</v>
      </c>
      <c r="J63" s="92">
        <f t="shared" si="2"/>
        <v>0</v>
      </c>
    </row>
    <row r="64" spans="2:10" x14ac:dyDescent="0.2">
      <c r="B64" s="6" t="s">
        <v>60</v>
      </c>
      <c r="C64" s="12"/>
      <c r="D64" s="12"/>
      <c r="E64" s="5"/>
      <c r="F64" s="67">
        <v>0</v>
      </c>
      <c r="G64" s="108">
        <v>0.5</v>
      </c>
      <c r="H64" s="18">
        <v>0</v>
      </c>
      <c r="I64" s="100">
        <f t="shared" si="0"/>
        <v>0</v>
      </c>
      <c r="J64" s="92">
        <f t="shared" si="2"/>
        <v>0</v>
      </c>
    </row>
    <row r="65" spans="2:10" x14ac:dyDescent="0.2">
      <c r="B65" s="6" t="s">
        <v>61</v>
      </c>
      <c r="C65" s="12"/>
      <c r="D65" s="12"/>
      <c r="E65" s="5"/>
      <c r="F65" s="67">
        <v>0</v>
      </c>
      <c r="G65" s="108">
        <v>0</v>
      </c>
      <c r="H65" s="18">
        <v>0</v>
      </c>
      <c r="I65" s="100">
        <f t="shared" si="0"/>
        <v>0</v>
      </c>
      <c r="J65" s="92">
        <f t="shared" si="2"/>
        <v>0</v>
      </c>
    </row>
    <row r="66" spans="2:10" x14ac:dyDescent="0.2">
      <c r="B66" s="6" t="s">
        <v>15</v>
      </c>
      <c r="C66" s="12"/>
      <c r="D66" s="12"/>
      <c r="E66" s="5"/>
      <c r="F66" s="67">
        <v>0</v>
      </c>
      <c r="G66" s="108">
        <v>0</v>
      </c>
      <c r="H66" s="18">
        <v>0</v>
      </c>
      <c r="I66" s="100">
        <f t="shared" si="0"/>
        <v>0</v>
      </c>
      <c r="J66" s="92">
        <f t="shared" si="2"/>
        <v>0</v>
      </c>
    </row>
    <row r="67" spans="2:10" x14ac:dyDescent="0.2">
      <c r="B67" s="6" t="s">
        <v>53</v>
      </c>
      <c r="C67" s="12"/>
      <c r="D67" s="12"/>
      <c r="E67" s="5"/>
      <c r="F67" s="67">
        <v>0</v>
      </c>
      <c r="G67" s="108">
        <v>0</v>
      </c>
      <c r="H67" s="18">
        <v>0</v>
      </c>
      <c r="I67" s="100">
        <f t="shared" si="0"/>
        <v>0</v>
      </c>
      <c r="J67" s="92">
        <f t="shared" si="2"/>
        <v>0</v>
      </c>
    </row>
    <row r="68" spans="2:10" x14ac:dyDescent="0.2">
      <c r="B68" s="6" t="s">
        <v>62</v>
      </c>
      <c r="C68" s="12"/>
      <c r="D68" s="12"/>
      <c r="E68" s="5"/>
      <c r="F68" s="67">
        <v>0</v>
      </c>
      <c r="G68" s="108">
        <v>0.5</v>
      </c>
      <c r="H68" s="18">
        <v>0</v>
      </c>
      <c r="I68" s="100">
        <f t="shared" si="0"/>
        <v>0</v>
      </c>
      <c r="J68" s="92">
        <f t="shared" si="2"/>
        <v>0</v>
      </c>
    </row>
    <row r="69" spans="2:10" x14ac:dyDescent="0.2">
      <c r="B69" s="50"/>
      <c r="C69" s="23"/>
      <c r="D69" s="23"/>
      <c r="E69" s="23"/>
      <c r="F69" s="68"/>
      <c r="G69" s="79"/>
      <c r="H69" s="100"/>
      <c r="I69" s="100"/>
      <c r="J69" s="92"/>
    </row>
    <row r="70" spans="2:10" x14ac:dyDescent="0.2">
      <c r="B70" s="8" t="s">
        <v>51</v>
      </c>
      <c r="C70" s="2"/>
      <c r="D70" s="12"/>
      <c r="E70" s="5"/>
      <c r="F70" s="66">
        <f>SUM(F71)</f>
        <v>0</v>
      </c>
      <c r="G70" s="79"/>
      <c r="H70" s="99">
        <f>SUM(H71)</f>
        <v>0</v>
      </c>
      <c r="I70" s="99">
        <f>SUM(I71)</f>
        <v>0</v>
      </c>
      <c r="J70" s="92"/>
    </row>
    <row r="71" spans="2:10" x14ac:dyDescent="0.2">
      <c r="B71" s="110" t="s">
        <v>94</v>
      </c>
      <c r="C71" s="104"/>
      <c r="D71" s="105"/>
      <c r="E71" s="106"/>
      <c r="F71" s="67">
        <v>0</v>
      </c>
      <c r="G71" s="108">
        <v>0</v>
      </c>
      <c r="H71" s="67">
        <v>0</v>
      </c>
      <c r="I71" s="100">
        <f>SUM(F71:H71)</f>
        <v>0</v>
      </c>
      <c r="J71" s="93">
        <f>F71*G71</f>
        <v>0</v>
      </c>
    </row>
    <row r="72" spans="2:10" ht="13.5" thickBot="1" x14ac:dyDescent="0.25">
      <c r="B72" s="111"/>
      <c r="C72" s="102"/>
      <c r="D72" s="103"/>
      <c r="E72" s="103"/>
      <c r="F72" s="107"/>
      <c r="G72" s="23"/>
      <c r="H72" s="107"/>
      <c r="I72" s="27"/>
      <c r="J72" s="98"/>
    </row>
    <row r="73" spans="2:10" x14ac:dyDescent="0.2">
      <c r="B73" s="123" t="s">
        <v>84</v>
      </c>
      <c r="C73" s="30"/>
      <c r="D73" s="124"/>
      <c r="E73" s="124"/>
      <c r="F73" s="125">
        <f>SUM(F74:F81)</f>
        <v>0</v>
      </c>
      <c r="G73" s="125"/>
      <c r="H73" s="125">
        <f t="shared" ref="H73" si="3">SUM(H74:H81)</f>
        <v>0</v>
      </c>
      <c r="I73" s="126"/>
      <c r="J73" s="91">
        <f>SUM(J74:J81)</f>
        <v>0</v>
      </c>
    </row>
    <row r="74" spans="2:10" x14ac:dyDescent="0.2">
      <c r="B74" s="6" t="s">
        <v>85</v>
      </c>
      <c r="C74" s="12"/>
      <c r="D74" s="105" t="s">
        <v>91</v>
      </c>
      <c r="E74" s="106"/>
      <c r="F74" s="67"/>
      <c r="G74" s="108">
        <v>0.6</v>
      </c>
      <c r="H74" s="18">
        <v>0</v>
      </c>
      <c r="I74" s="100"/>
      <c r="J74" s="92">
        <f t="shared" ref="J74:J81" si="4">F74*G74</f>
        <v>0</v>
      </c>
    </row>
    <row r="75" spans="2:10" x14ac:dyDescent="0.2">
      <c r="B75" s="6"/>
      <c r="C75" s="12"/>
      <c r="D75" s="105" t="s">
        <v>95</v>
      </c>
      <c r="E75" s="106"/>
      <c r="F75" s="67">
        <v>0</v>
      </c>
      <c r="G75" s="108">
        <v>0.3</v>
      </c>
      <c r="H75" s="18">
        <v>0</v>
      </c>
      <c r="I75" s="100"/>
      <c r="J75" s="92">
        <f t="shared" si="4"/>
        <v>0</v>
      </c>
    </row>
    <row r="76" spans="2:10" x14ac:dyDescent="0.2">
      <c r="B76" s="6" t="s">
        <v>90</v>
      </c>
      <c r="C76" s="12"/>
      <c r="D76" s="105" t="s">
        <v>91</v>
      </c>
      <c r="E76" s="106"/>
      <c r="F76" s="67">
        <v>0</v>
      </c>
      <c r="G76" s="108">
        <v>0.6</v>
      </c>
      <c r="H76" s="18">
        <v>0</v>
      </c>
      <c r="I76" s="100"/>
      <c r="J76" s="92">
        <f t="shared" si="4"/>
        <v>0</v>
      </c>
    </row>
    <row r="77" spans="2:10" x14ac:dyDescent="0.2">
      <c r="B77" s="6"/>
      <c r="C77" s="12"/>
      <c r="D77" s="105" t="s">
        <v>95</v>
      </c>
      <c r="E77" s="106"/>
      <c r="F77" s="67">
        <v>0</v>
      </c>
      <c r="G77" s="108">
        <v>0.3</v>
      </c>
      <c r="H77" s="18">
        <v>0</v>
      </c>
      <c r="I77" s="100"/>
      <c r="J77" s="92">
        <f t="shared" si="4"/>
        <v>0</v>
      </c>
    </row>
    <row r="78" spans="2:10" x14ac:dyDescent="0.2">
      <c r="B78" s="6" t="s">
        <v>89</v>
      </c>
      <c r="C78" s="12"/>
      <c r="D78" s="105" t="s">
        <v>91</v>
      </c>
      <c r="E78" s="106"/>
      <c r="F78" s="67">
        <v>0</v>
      </c>
      <c r="G78" s="108">
        <v>0.6</v>
      </c>
      <c r="H78" s="18">
        <v>0</v>
      </c>
      <c r="I78" s="100"/>
      <c r="J78" s="92">
        <f t="shared" si="4"/>
        <v>0</v>
      </c>
    </row>
    <row r="79" spans="2:10" x14ac:dyDescent="0.2">
      <c r="B79" s="6"/>
      <c r="C79" s="12"/>
      <c r="D79" s="105" t="s">
        <v>95</v>
      </c>
      <c r="E79" s="106"/>
      <c r="F79" s="67">
        <v>0</v>
      </c>
      <c r="G79" s="108">
        <v>0.3</v>
      </c>
      <c r="H79" s="18">
        <v>0</v>
      </c>
      <c r="I79" s="100"/>
      <c r="J79" s="92">
        <f t="shared" si="4"/>
        <v>0</v>
      </c>
    </row>
    <row r="80" spans="2:10" x14ac:dyDescent="0.2">
      <c r="B80" s="6" t="s">
        <v>88</v>
      </c>
      <c r="C80" s="12"/>
      <c r="D80" s="105" t="s">
        <v>91</v>
      </c>
      <c r="E80" s="106"/>
      <c r="F80" s="67">
        <v>0</v>
      </c>
      <c r="G80" s="108">
        <v>0.6</v>
      </c>
      <c r="H80" s="18">
        <v>0</v>
      </c>
      <c r="I80" s="100"/>
      <c r="J80" s="92">
        <f t="shared" si="4"/>
        <v>0</v>
      </c>
    </row>
    <row r="81" spans="2:10" ht="13.5" thickBot="1" x14ac:dyDescent="0.25">
      <c r="B81" s="24"/>
      <c r="C81" s="25"/>
      <c r="D81" s="127" t="s">
        <v>95</v>
      </c>
      <c r="E81" s="128"/>
      <c r="F81" s="69">
        <v>0</v>
      </c>
      <c r="G81" s="129">
        <v>0.3</v>
      </c>
      <c r="H81" s="130">
        <v>0</v>
      </c>
      <c r="I81" s="131"/>
      <c r="J81" s="94">
        <f t="shared" si="4"/>
        <v>0</v>
      </c>
    </row>
    <row r="82" spans="2:10" ht="13.5" thickBot="1" x14ac:dyDescent="0.25">
      <c r="B82" s="148" t="s">
        <v>34</v>
      </c>
      <c r="C82" s="149"/>
      <c r="D82" s="149"/>
      <c r="E82" s="150"/>
      <c r="F82" s="121">
        <f>SUM(F20,F25,F36,F41,F45,F51,F56,F70)</f>
        <v>0</v>
      </c>
      <c r="G82" s="121"/>
      <c r="H82" s="121">
        <f>SUM(H20,H25,H36,H41,H45,H51,H56,H70)</f>
        <v>0</v>
      </c>
      <c r="I82" s="121">
        <f>SUM(I20,I25,I36,I41,I45,I51,I56,I70)</f>
        <v>0</v>
      </c>
      <c r="J82" s="122">
        <f>J20+J25+J36+J41+J45+J51+J56+J71+J73</f>
        <v>0</v>
      </c>
    </row>
    <row r="83" spans="2:10" ht="13.5" thickBot="1" x14ac:dyDescent="0.25">
      <c r="B83" s="50"/>
      <c r="C83" s="23"/>
      <c r="D83" s="23"/>
      <c r="E83" s="23"/>
      <c r="F83" s="51"/>
      <c r="G83" s="51"/>
      <c r="H83" s="51"/>
      <c r="I83" s="52"/>
    </row>
    <row r="84" spans="2:10" ht="18.75" thickBot="1" x14ac:dyDescent="0.3">
      <c r="B84" s="33" t="s">
        <v>40</v>
      </c>
      <c r="C84" s="34"/>
      <c r="D84" s="34"/>
      <c r="E84" s="35"/>
      <c r="F84" s="36" t="s">
        <v>1</v>
      </c>
      <c r="G84" s="36"/>
      <c r="H84" s="36" t="s">
        <v>2</v>
      </c>
      <c r="I84" s="37" t="s">
        <v>0</v>
      </c>
    </row>
    <row r="85" spans="2:10" x14ac:dyDescent="0.2">
      <c r="B85" s="6" t="s">
        <v>14</v>
      </c>
      <c r="C85" s="12"/>
      <c r="D85" s="12"/>
      <c r="E85" s="5"/>
      <c r="F85" s="18">
        <v>0</v>
      </c>
      <c r="G85" s="59"/>
      <c r="H85" s="18">
        <v>0</v>
      </c>
      <c r="I85" s="7">
        <f t="shared" ref="I85:I101" si="5">F85+H85</f>
        <v>0</v>
      </c>
    </row>
    <row r="86" spans="2:10" x14ac:dyDescent="0.2">
      <c r="B86" s="6" t="s">
        <v>78</v>
      </c>
      <c r="C86" s="12"/>
      <c r="D86" s="12"/>
      <c r="E86" s="5"/>
      <c r="F86" s="18">
        <f>F87+F88+F89+F90+F91</f>
        <v>0</v>
      </c>
      <c r="G86" s="59"/>
      <c r="H86" s="18">
        <f>H87+H88+H89+H90+H91</f>
        <v>0</v>
      </c>
      <c r="I86" s="114">
        <f>I87+I88+I89+I90+I91</f>
        <v>0</v>
      </c>
    </row>
    <row r="87" spans="2:10" x14ac:dyDescent="0.2">
      <c r="B87" s="58" t="s">
        <v>77</v>
      </c>
      <c r="C87" s="65"/>
      <c r="D87" s="12"/>
      <c r="E87" s="5"/>
      <c r="F87" s="18">
        <v>0</v>
      </c>
      <c r="G87" s="59"/>
      <c r="H87" s="18">
        <v>0</v>
      </c>
      <c r="I87" s="7">
        <f t="shared" ref="I87:I91" si="6">F87+H87</f>
        <v>0</v>
      </c>
    </row>
    <row r="88" spans="2:10" x14ac:dyDescent="0.2">
      <c r="B88" s="58" t="s">
        <v>80</v>
      </c>
      <c r="C88" s="65"/>
      <c r="D88" s="12"/>
      <c r="E88" s="5"/>
      <c r="F88" s="18">
        <v>0</v>
      </c>
      <c r="G88" s="59"/>
      <c r="H88" s="18">
        <v>0</v>
      </c>
      <c r="I88" s="7">
        <f t="shared" si="6"/>
        <v>0</v>
      </c>
    </row>
    <row r="89" spans="2:10" x14ac:dyDescent="0.2">
      <c r="B89" s="58" t="s">
        <v>81</v>
      </c>
      <c r="C89" s="65"/>
      <c r="D89" s="12"/>
      <c r="E89" s="5"/>
      <c r="F89" s="18">
        <v>0</v>
      </c>
      <c r="G89" s="59"/>
      <c r="H89" s="18">
        <v>0</v>
      </c>
      <c r="I89" s="7">
        <f t="shared" si="6"/>
        <v>0</v>
      </c>
    </row>
    <row r="90" spans="2:10" x14ac:dyDescent="0.2">
      <c r="B90" s="58" t="s">
        <v>93</v>
      </c>
      <c r="C90" s="65"/>
      <c r="D90" s="12"/>
      <c r="E90" s="5"/>
      <c r="F90" s="18">
        <v>0</v>
      </c>
      <c r="G90" s="59"/>
      <c r="H90" s="18">
        <v>0</v>
      </c>
      <c r="I90" s="7">
        <f t="shared" si="6"/>
        <v>0</v>
      </c>
    </row>
    <row r="91" spans="2:10" x14ac:dyDescent="0.2">
      <c r="B91" s="58" t="s">
        <v>79</v>
      </c>
      <c r="C91" s="65"/>
      <c r="D91" s="12"/>
      <c r="E91" s="5"/>
      <c r="F91" s="18">
        <v>0</v>
      </c>
      <c r="G91" s="59"/>
      <c r="H91" s="18">
        <v>0</v>
      </c>
      <c r="I91" s="7">
        <f t="shared" si="6"/>
        <v>0</v>
      </c>
    </row>
    <row r="92" spans="2:10" x14ac:dyDescent="0.2">
      <c r="B92" s="6" t="s">
        <v>82</v>
      </c>
      <c r="C92" s="12"/>
      <c r="D92" s="12"/>
      <c r="E92" s="5"/>
      <c r="F92" s="18">
        <v>0</v>
      </c>
      <c r="G92" s="59"/>
      <c r="H92" s="18">
        <v>0</v>
      </c>
      <c r="I92" s="7">
        <f>F92+H92</f>
        <v>0</v>
      </c>
    </row>
    <row r="93" spans="2:10" x14ac:dyDescent="0.2">
      <c r="B93" s="6" t="s">
        <v>29</v>
      </c>
      <c r="C93" s="12"/>
      <c r="D93" s="12"/>
      <c r="E93" s="5"/>
      <c r="F93" s="18">
        <v>0</v>
      </c>
      <c r="G93" s="59"/>
      <c r="H93" s="18">
        <v>0</v>
      </c>
      <c r="I93" s="7">
        <f t="shared" si="5"/>
        <v>0</v>
      </c>
    </row>
    <row r="94" spans="2:10" x14ac:dyDescent="0.2">
      <c r="B94" s="6" t="s">
        <v>30</v>
      </c>
      <c r="C94" s="12"/>
      <c r="D94" s="12"/>
      <c r="E94" s="5"/>
      <c r="F94" s="18">
        <v>0</v>
      </c>
      <c r="G94" s="59"/>
      <c r="H94" s="18">
        <v>0</v>
      </c>
      <c r="I94" s="7">
        <f t="shared" si="5"/>
        <v>0</v>
      </c>
    </row>
    <row r="95" spans="2:10" x14ac:dyDescent="0.2">
      <c r="B95" s="6" t="s">
        <v>15</v>
      </c>
      <c r="C95" s="12"/>
      <c r="D95" s="12"/>
      <c r="E95" s="5"/>
      <c r="F95" s="18">
        <v>0</v>
      </c>
      <c r="G95" s="59"/>
      <c r="H95" s="18">
        <v>0</v>
      </c>
      <c r="I95" s="7">
        <f t="shared" si="5"/>
        <v>0</v>
      </c>
    </row>
    <row r="96" spans="2:10" x14ac:dyDescent="0.2">
      <c r="B96" s="6" t="s">
        <v>16</v>
      </c>
      <c r="C96" s="12"/>
      <c r="D96" s="12"/>
      <c r="E96" s="5"/>
      <c r="F96" s="18">
        <v>0</v>
      </c>
      <c r="G96" s="59"/>
      <c r="H96" s="18">
        <v>0</v>
      </c>
      <c r="I96" s="7">
        <f t="shared" si="5"/>
        <v>0</v>
      </c>
    </row>
    <row r="97" spans="2:9" x14ac:dyDescent="0.2">
      <c r="B97" s="6" t="s">
        <v>31</v>
      </c>
      <c r="C97" s="12"/>
      <c r="D97" s="12"/>
      <c r="E97" s="5"/>
      <c r="F97" s="18">
        <v>0</v>
      </c>
      <c r="G97" s="59"/>
      <c r="H97" s="18">
        <v>0</v>
      </c>
      <c r="I97" s="7">
        <f t="shared" si="5"/>
        <v>0</v>
      </c>
    </row>
    <row r="98" spans="2:9" x14ac:dyDescent="0.2">
      <c r="B98" s="6" t="s">
        <v>32</v>
      </c>
      <c r="C98" s="12"/>
      <c r="D98" s="12"/>
      <c r="E98" s="5"/>
      <c r="F98" s="18">
        <v>0</v>
      </c>
      <c r="G98" s="59"/>
      <c r="H98" s="18">
        <v>0</v>
      </c>
      <c r="I98" s="7">
        <f t="shared" si="5"/>
        <v>0</v>
      </c>
    </row>
    <row r="99" spans="2:9" x14ac:dyDescent="0.2">
      <c r="B99" s="6" t="s">
        <v>67</v>
      </c>
      <c r="C99" s="12"/>
      <c r="D99" s="12"/>
      <c r="E99" s="5"/>
      <c r="F99" s="18">
        <v>0</v>
      </c>
      <c r="G99" s="59"/>
      <c r="H99" s="18">
        <v>0</v>
      </c>
      <c r="I99" s="7">
        <f t="shared" si="5"/>
        <v>0</v>
      </c>
    </row>
    <row r="100" spans="2:9" x14ac:dyDescent="0.2">
      <c r="B100" s="6" t="s">
        <v>63</v>
      </c>
      <c r="C100" s="12"/>
      <c r="D100" s="12"/>
      <c r="E100" s="5"/>
      <c r="F100" s="18">
        <v>0</v>
      </c>
      <c r="G100" s="59"/>
      <c r="H100" s="18">
        <v>0</v>
      </c>
      <c r="I100" s="7">
        <f t="shared" si="5"/>
        <v>0</v>
      </c>
    </row>
    <row r="101" spans="2:9" x14ac:dyDescent="0.2">
      <c r="B101" s="6" t="s">
        <v>52</v>
      </c>
      <c r="C101" s="12"/>
      <c r="D101" s="12"/>
      <c r="E101" s="5"/>
      <c r="F101" s="18">
        <v>0</v>
      </c>
      <c r="G101" s="59"/>
      <c r="H101" s="18">
        <v>0</v>
      </c>
      <c r="I101" s="7">
        <f t="shared" si="5"/>
        <v>0</v>
      </c>
    </row>
    <row r="102" spans="2:9" ht="13.5" thickBot="1" x14ac:dyDescent="0.25">
      <c r="B102" s="38" t="s">
        <v>33</v>
      </c>
      <c r="C102" s="39"/>
      <c r="D102" s="39"/>
      <c r="E102" s="40"/>
      <c r="F102" s="41">
        <f>F85+F86+F92+F93+F94+F95+F96+F97+F98+F99+F100+F101</f>
        <v>0</v>
      </c>
      <c r="G102" s="41"/>
      <c r="H102" s="41">
        <f>H85+H86+H92+H93+H94+H95+H96+H97+H98+H99+H100+H101</f>
        <v>0</v>
      </c>
      <c r="I102" s="42">
        <f>I85+I86+I92+I93+I94+I95+I96+I97+I98+I99+I100+I101</f>
        <v>0</v>
      </c>
    </row>
    <row r="103" spans="2:9" ht="13.5" thickBot="1" x14ac:dyDescent="0.25">
      <c r="B103" s="50"/>
      <c r="C103" s="23"/>
      <c r="D103" s="23"/>
      <c r="E103" s="23"/>
      <c r="F103" s="51"/>
      <c r="G103" s="51"/>
      <c r="H103" s="51"/>
      <c r="I103" s="52"/>
    </row>
    <row r="104" spans="2:9" ht="18.75" customHeight="1" thickBot="1" x14ac:dyDescent="0.3">
      <c r="B104" s="44" t="s">
        <v>41</v>
      </c>
      <c r="C104" s="45"/>
      <c r="D104" s="45"/>
      <c r="E104" s="46"/>
      <c r="F104" s="43">
        <f>F102-F82</f>
        <v>0</v>
      </c>
      <c r="G104" s="43"/>
      <c r="H104" s="43">
        <f>H102-H82</f>
        <v>0</v>
      </c>
      <c r="I104" s="43">
        <f>I102-I82</f>
        <v>0</v>
      </c>
    </row>
    <row r="105" spans="2:9" ht="13.5" thickBot="1" x14ac:dyDescent="0.25">
      <c r="B105" s="23"/>
      <c r="C105" s="23"/>
      <c r="D105" s="23"/>
      <c r="E105" s="23"/>
      <c r="F105" s="51"/>
      <c r="G105" s="51"/>
      <c r="H105" s="51"/>
      <c r="I105" s="51"/>
    </row>
    <row r="106" spans="2:9" ht="18.75" customHeight="1" thickBot="1" x14ac:dyDescent="0.3">
      <c r="B106" s="140" t="s">
        <v>36</v>
      </c>
      <c r="C106" s="141"/>
      <c r="D106" s="141"/>
      <c r="E106" s="142"/>
      <c r="F106" s="115" t="s">
        <v>98</v>
      </c>
      <c r="G106" s="43"/>
      <c r="H106" s="115" t="s">
        <v>72</v>
      </c>
      <c r="I106" s="51"/>
    </row>
    <row r="107" spans="2:9" ht="18" customHeight="1" x14ac:dyDescent="0.2">
      <c r="B107" s="116" t="s">
        <v>75</v>
      </c>
      <c r="C107" s="116"/>
      <c r="D107" s="116"/>
      <c r="E107" s="116"/>
      <c r="F107" s="116"/>
      <c r="G107" s="116"/>
      <c r="H107" s="116"/>
      <c r="I107" s="51"/>
    </row>
    <row r="108" spans="2:9" s="3" customFormat="1" ht="20.100000000000001" customHeight="1" x14ac:dyDescent="0.2">
      <c r="B108" s="53"/>
      <c r="C108" s="53"/>
      <c r="D108" s="53"/>
      <c r="E108" s="53"/>
      <c r="F108" s="53"/>
      <c r="G108" s="53"/>
      <c r="H108" s="53"/>
      <c r="I108" s="53"/>
    </row>
    <row r="109" spans="2:9" s="3" customFormat="1" ht="20.100000000000001" customHeight="1" x14ac:dyDescent="0.2">
      <c r="B109" s="53"/>
      <c r="C109" s="53"/>
      <c r="D109" s="53"/>
      <c r="E109" s="53"/>
      <c r="F109" s="53"/>
      <c r="G109" s="53"/>
      <c r="H109" s="53"/>
      <c r="I109" s="53"/>
    </row>
    <row r="110" spans="2:9" x14ac:dyDescent="0.2">
      <c r="B110" s="23"/>
      <c r="C110" s="23"/>
      <c r="D110" s="23"/>
      <c r="E110" s="23"/>
      <c r="F110" s="51"/>
      <c r="G110" s="51"/>
      <c r="H110" s="51"/>
      <c r="I110" s="51"/>
    </row>
    <row r="111" spans="2:9" x14ac:dyDescent="0.2">
      <c r="B111" s="23"/>
      <c r="C111" s="23"/>
      <c r="D111" s="23"/>
      <c r="E111" s="23"/>
      <c r="F111" s="51"/>
      <c r="G111" s="51"/>
      <c r="H111" s="51"/>
      <c r="I111" s="51"/>
    </row>
    <row r="112" spans="2:9" x14ac:dyDescent="0.2">
      <c r="B112" s="23"/>
      <c r="C112" s="23"/>
      <c r="D112" s="23"/>
      <c r="E112" s="23"/>
      <c r="F112" s="23"/>
      <c r="G112" s="23"/>
      <c r="H112" s="23"/>
      <c r="I112" s="23"/>
    </row>
    <row r="113" spans="2:9" ht="15.75" x14ac:dyDescent="0.25">
      <c r="B113" s="23"/>
      <c r="C113" s="23"/>
      <c r="D113" s="23"/>
      <c r="E113" s="23"/>
      <c r="F113" s="54"/>
      <c r="G113" s="54"/>
      <c r="H113" s="55"/>
      <c r="I113" s="54"/>
    </row>
    <row r="114" spans="2:9" ht="15.75" x14ac:dyDescent="0.25">
      <c r="B114" s="23"/>
      <c r="C114" s="23"/>
      <c r="D114" s="23"/>
      <c r="E114" s="23"/>
      <c r="F114" s="53"/>
      <c r="G114" s="53"/>
      <c r="H114" s="55"/>
      <c r="I114" s="54"/>
    </row>
    <row r="115" spans="2:9" x14ac:dyDescent="0.2">
      <c r="B115" s="23"/>
      <c r="C115" s="23"/>
      <c r="D115" s="23"/>
      <c r="E115" s="23"/>
      <c r="F115" s="51"/>
      <c r="G115" s="51"/>
      <c r="H115" s="51"/>
      <c r="I115" s="51"/>
    </row>
    <row r="116" spans="2:9" x14ac:dyDescent="0.2">
      <c r="B116" s="23"/>
      <c r="C116" s="23"/>
      <c r="D116" s="23"/>
      <c r="E116" s="23"/>
      <c r="F116" s="51"/>
      <c r="G116" s="51"/>
      <c r="H116" s="51"/>
      <c r="I116" s="51"/>
    </row>
  </sheetData>
  <protectedRanges>
    <protectedRange password="CE0A" sqref="H7:H12 F21:F23 F42:F43 F86:I86 B71:C80 E106 F37:F39 F57:F68 F26:F34 F52:F54 F85:H85 F46:F49 H21:H23 H42:H43 H37:H39 H57:H68 H26:H34 H52:H54 H46:H49 E16:E17 G16:I17 F71:F81 H71:H72 H74:H81 G73:H73 F87:H101 E7:G13 I7:I13" name="Oblast1"/>
  </protectedRanges>
  <customSheetViews>
    <customSheetView guid="{E2755D82-F707-456C-8FF6-7A63680DB20B}" scale="90" showGridLines="0" fitToPage="1">
      <selection activeCell="D3" sqref="D3:I3"/>
      <pageMargins left="0.39370078740157483" right="0.15748031496062992" top="0.39370078740157483" bottom="0.47244094488188981" header="0.15748031496062992" footer="0.19685039370078741"/>
      <pageSetup paperSize="9" scale="70" fitToHeight="0" orientation="portrait" r:id="rId1"/>
      <headerFooter alignWithMargins="0"/>
    </customSheetView>
  </customSheetViews>
  <mergeCells count="18">
    <mergeCell ref="B106:E106"/>
    <mergeCell ref="B17:G17"/>
    <mergeCell ref="B6:J6"/>
    <mergeCell ref="B82:E82"/>
    <mergeCell ref="E7:J7"/>
    <mergeCell ref="E8:J8"/>
    <mergeCell ref="E9:J9"/>
    <mergeCell ref="E10:J10"/>
    <mergeCell ref="E11:J11"/>
    <mergeCell ref="E12:J12"/>
    <mergeCell ref="B15:G15"/>
    <mergeCell ref="B16:G16"/>
    <mergeCell ref="D2:I2"/>
    <mergeCell ref="B5:I5"/>
    <mergeCell ref="D3:I3"/>
    <mergeCell ref="B1:B2"/>
    <mergeCell ref="D1:I1"/>
    <mergeCell ref="F4:I4"/>
  </mergeCells>
  <phoneticPr fontId="0" type="noConversion"/>
  <pageMargins left="0.39370078740157483" right="0.15748031496062992" top="0.39370078740157483" bottom="0.47244094488188981" header="0.15748031496062992" footer="0.19685039370078741"/>
  <pageSetup paperSize="9" scale="70" fitToHeight="0" orientation="portrait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Falco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Radovan Necid</dc:creator>
  <cp:lastModifiedBy>Villertová Zuzana</cp:lastModifiedBy>
  <cp:lastPrinted>2022-04-21T12:46:27Z</cp:lastPrinted>
  <dcterms:created xsi:type="dcterms:W3CDTF">2007-05-03T07:10:02Z</dcterms:created>
  <dcterms:modified xsi:type="dcterms:W3CDTF">2023-08-10T09:03:20Z</dcterms:modified>
</cp:coreProperties>
</file>