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Cejkova\dotace\2018\"/>
    </mc:Choice>
  </mc:AlternateContent>
  <xr:revisionPtr revIDLastSave="0" documentId="13_ncr:1_{C75179FD-4724-48D2-8E61-522B26B65D5C}" xr6:coauthVersionLast="36" xr6:coauthVersionMax="36" xr10:uidLastSave="{00000000-0000-0000-0000-000000000000}"/>
  <bookViews>
    <workbookView xWindow="240" yWindow="30" windowWidth="21075" windowHeight="10050" xr2:uid="{00000000-000D-0000-FFFF-FFFF00000000}"/>
  </bookViews>
  <sheets>
    <sheet name="List1" sheetId="1" r:id="rId1"/>
    <sheet name="List3" sheetId="3" r:id="rId2"/>
  </sheets>
  <calcPr calcId="191029"/>
</workbook>
</file>

<file path=xl/calcChain.xml><?xml version="1.0" encoding="utf-8"?>
<calcChain xmlns="http://schemas.openxmlformats.org/spreadsheetml/2006/main">
  <c r="E150" i="1" l="1"/>
  <c r="E82" i="1" l="1"/>
  <c r="E7" i="1"/>
  <c r="E46" i="1" l="1"/>
  <c r="E74" i="1"/>
  <c r="E115" i="1" l="1"/>
  <c r="E100" i="1"/>
  <c r="E162" i="1" l="1"/>
  <c r="E94" i="1"/>
  <c r="E127" i="1"/>
  <c r="E164" i="1" l="1"/>
</calcChain>
</file>

<file path=xl/sharedStrings.xml><?xml version="1.0" encoding="utf-8"?>
<sst xmlns="http://schemas.openxmlformats.org/spreadsheetml/2006/main" count="549" uniqueCount="220">
  <si>
    <t>Příjemce dotace - účel</t>
  </si>
  <si>
    <t>podpis</t>
  </si>
  <si>
    <t>částka</t>
  </si>
  <si>
    <t>dotace</t>
  </si>
  <si>
    <t>3419/5222</t>
  </si>
  <si>
    <t>3543/5222</t>
  </si>
  <si>
    <t>4371/5223</t>
  </si>
  <si>
    <t>3392/5213</t>
  </si>
  <si>
    <t>3419/5213</t>
  </si>
  <si>
    <t>FC Velké Meziříčí - dospělí</t>
  </si>
  <si>
    <t>FC Velké Meziříčí - mládež</t>
  </si>
  <si>
    <t>3792/5221</t>
  </si>
  <si>
    <t>BK Velké Meziříčí - mládež</t>
  </si>
  <si>
    <t>5512/5222</t>
  </si>
  <si>
    <t>SK Sokol Lhotky - mládež</t>
  </si>
  <si>
    <t>SK Sokol Lhotky - dospělí</t>
  </si>
  <si>
    <t>4312/5222</t>
  </si>
  <si>
    <t>Klub NADĚJE, VM</t>
  </si>
  <si>
    <t>Ječmínek, o.p.s., Žďár n/S.</t>
  </si>
  <si>
    <t>3549/5223</t>
  </si>
  <si>
    <t>Hotelová škola Světlá a SOŠ řemesel VM</t>
  </si>
  <si>
    <t>3122/5339</t>
  </si>
  <si>
    <t>Oblastní spolek ČČK Žďár n/Sázavou</t>
  </si>
  <si>
    <t>3599/5222</t>
  </si>
  <si>
    <t>3545/5223</t>
  </si>
  <si>
    <t>Domácí hospic Vysočina, Nové Město na Moravě</t>
  </si>
  <si>
    <t>4375/5223</t>
  </si>
  <si>
    <t>4329/5223</t>
  </si>
  <si>
    <t>4351/5223</t>
  </si>
  <si>
    <t>4356/5223</t>
  </si>
  <si>
    <t>3900/5212</t>
  </si>
  <si>
    <t>3900/5222</t>
  </si>
  <si>
    <t>Diecézní charita Brno - CENTRUM PREVENCE</t>
  </si>
  <si>
    <t>Diecézní charita Brno - KOPRETINA</t>
  </si>
  <si>
    <t>Diecézní charita Brno - OSOBNÍ ASISTENCE VM</t>
  </si>
  <si>
    <t>Diecézní charita Brno - DENNÍ STACIONÁŘ NESA</t>
  </si>
  <si>
    <t>Diecézní charita Brno - RANÁ PÉČE</t>
  </si>
  <si>
    <t>3900/5331</t>
  </si>
  <si>
    <t>Jupiter Club - Velkomeziříčsko</t>
  </si>
  <si>
    <t>Jupiter Club - na činnost</t>
  </si>
  <si>
    <t>Agility Velké Meziříčí - dospělí</t>
  </si>
  <si>
    <t>Agility Velké Meziříčí - mládež</t>
  </si>
  <si>
    <t>HHK Velké Meziříčí - dospělí</t>
  </si>
  <si>
    <t>HHK Velké Meziříčí - mládež</t>
  </si>
  <si>
    <t>Chaloupky</t>
  </si>
  <si>
    <t>Stolní tenis Velké Meziříčí - dospělí</t>
  </si>
  <si>
    <t>TJ Spartak Velké Meziříčí</t>
  </si>
  <si>
    <t>Stolní tenis Velké Meziříčí - mládež</t>
  </si>
  <si>
    <t>SDH Velké Meziříčí - mládež</t>
  </si>
  <si>
    <t>SDH Velké Meziříčí - dospělí</t>
  </si>
  <si>
    <t>TJ Spartak Velké Meziříčí - mládež</t>
  </si>
  <si>
    <t>Handicap Sport Club - mládež</t>
  </si>
  <si>
    <t>Handicap Sport Club - dospělí</t>
  </si>
  <si>
    <t>TJ Sokol Velké Meziříčí - dospělí</t>
  </si>
  <si>
    <t>TJ Sokol Velké Meziříčí - mládež</t>
  </si>
  <si>
    <t>BK Velké Meziříčí - dospělí</t>
  </si>
  <si>
    <t>SDH Lhotky Sport - dospělí</t>
  </si>
  <si>
    <t>SDH Lhotky Sport - mládež</t>
  </si>
  <si>
    <t>SKI Klub Velké Meziříčí - dospělí</t>
  </si>
  <si>
    <t>SKI Klub Velké Meziříčí - mládež</t>
  </si>
  <si>
    <t>Asociace rodičů a přátel, Klub Velké Meziříčí</t>
  </si>
  <si>
    <t>Svaz postižených civil. chorobami</t>
  </si>
  <si>
    <t>4333/5221</t>
  </si>
  <si>
    <t>3545/5221</t>
  </si>
  <si>
    <t>4371/5229</t>
  </si>
  <si>
    <t>4379/5229</t>
  </si>
  <si>
    <t>STŘED, z.ú., Třebíč (soc. akv. služby)</t>
  </si>
  <si>
    <t>STŘED, z.ú., Třebíč (tel. krizová pomoc)</t>
  </si>
  <si>
    <t>dar</t>
  </si>
  <si>
    <t>3121/5222</t>
  </si>
  <si>
    <t>Diecézní charita Brno - KONTAKTNÍ CENTRA</t>
  </si>
  <si>
    <t>Gymnázium, VM</t>
  </si>
  <si>
    <t>3121/5339</t>
  </si>
  <si>
    <t>Škola TAEKWON-DO</t>
  </si>
  <si>
    <t>Diecézní charita Brno - soc. akv. Služby</t>
  </si>
  <si>
    <t>Portimo, o.p.s., Nové Město na Moravě</t>
  </si>
  <si>
    <t>4371/5221</t>
  </si>
  <si>
    <t>Diecézní charita Brno - odlehčovací služby</t>
  </si>
  <si>
    <t xml:space="preserve">Občanská poradna Žďár nad Sáz. </t>
  </si>
  <si>
    <t>Svaz neslyšících a nedoslýchavých osob v ČR, VM</t>
  </si>
  <si>
    <t>Klub bechtěreviků ČR</t>
  </si>
  <si>
    <t>Krajská organizace ČSŽ Vysočina, Havlíčkův Brod</t>
  </si>
  <si>
    <t>3429/5222</t>
  </si>
  <si>
    <t>TJ Březejc, z.s., Velké Meziříčí</t>
  </si>
  <si>
    <t>ČSS, z.s., Sportovně střelecký klub VM</t>
  </si>
  <si>
    <t>Sbor dobr. hasičů Mostiště - mládež</t>
  </si>
  <si>
    <t>3900/5493</t>
  </si>
  <si>
    <t>Diecézní charita Brno - WELLMEZ</t>
  </si>
  <si>
    <t>Moravský rybářský svaz, Velké Meziříčí</t>
  </si>
  <si>
    <t>Farní sbor Českobratrské církve evan., VM</t>
  </si>
  <si>
    <t>3330/5223</t>
  </si>
  <si>
    <t>3549/5331</t>
  </si>
  <si>
    <t>3549/5222</t>
  </si>
  <si>
    <t>3549/5221</t>
  </si>
  <si>
    <t>Pavel Chovanec - pořízení mech. Vozíku</t>
  </si>
  <si>
    <t>3543/5493</t>
  </si>
  <si>
    <t>Denní rehabilitační stacionář, Třebíč</t>
  </si>
  <si>
    <t>4356/5339</t>
  </si>
  <si>
    <t>Český svaz včelařů - spolkový prapor</t>
  </si>
  <si>
    <t>3419/5212</t>
  </si>
  <si>
    <t>3419/5493</t>
  </si>
  <si>
    <t>inv.přísp.</t>
  </si>
  <si>
    <t>2310/6349</t>
  </si>
  <si>
    <t>2321/6349</t>
  </si>
  <si>
    <t xml:space="preserve">Mateřská škola Velké Meziříčí </t>
  </si>
  <si>
    <t>přísp.na prov.</t>
  </si>
  <si>
    <t>3111/5331</t>
  </si>
  <si>
    <t>3111/5336</t>
  </si>
  <si>
    <t xml:space="preserve">ZŠ Sokolovská </t>
  </si>
  <si>
    <t>3113/5331</t>
  </si>
  <si>
    <t>3113/5336</t>
  </si>
  <si>
    <t xml:space="preserve">ZŠ Oslavická </t>
  </si>
  <si>
    <t xml:space="preserve">ZŠ Školní </t>
  </si>
  <si>
    <t xml:space="preserve">ZŠ a MŠ Mostiště </t>
  </si>
  <si>
    <t xml:space="preserve">ZŠ a MŠ Lhotky </t>
  </si>
  <si>
    <t>DÓZA</t>
  </si>
  <si>
    <t>3421/5331</t>
  </si>
  <si>
    <t>3421/5336</t>
  </si>
  <si>
    <t>Městská knihovna</t>
  </si>
  <si>
    <t>3314/5331</t>
  </si>
  <si>
    <t>Muzeum</t>
  </si>
  <si>
    <t>3315/5331</t>
  </si>
  <si>
    <t>Sociální služby města VM</t>
  </si>
  <si>
    <t>4351/5331</t>
  </si>
  <si>
    <t xml:space="preserve">      +přeposlaná dotace-peč.a odlehč.služba (Kraj)</t>
  </si>
  <si>
    <t>4351/5336</t>
  </si>
  <si>
    <t xml:space="preserve">      +přeposlaná dotace-zajišť.soc.služeb (MPSV)</t>
  </si>
  <si>
    <t>Svaz měst a obcí</t>
  </si>
  <si>
    <t>čl.příspěvek</t>
  </si>
  <si>
    <t>3639/5179</t>
  </si>
  <si>
    <t>Koruna Vysočiny</t>
  </si>
  <si>
    <t>Sdružení historických sídel Čech, Moravy a Slezska</t>
  </si>
  <si>
    <t>3639/5222</t>
  </si>
  <si>
    <t>Sdružení vlastníků obecních a soukromých lesů v ČR</t>
  </si>
  <si>
    <t>Sdružení obcí Vysočiny</t>
  </si>
  <si>
    <t>Národní síť zdravých měst ČR</t>
  </si>
  <si>
    <t>3639/5229</t>
  </si>
  <si>
    <t>Mikroregion Velkomeziříčsko,Bítešsko</t>
  </si>
  <si>
    <t>3639/5329</t>
  </si>
  <si>
    <t>Asociace Turistických informačních center</t>
  </si>
  <si>
    <t>Svaz vodovodů a kanalizací Žďársko</t>
  </si>
  <si>
    <t>2310/5329</t>
  </si>
  <si>
    <t>Junák-český skaut VM - Memoriál prof. Krejčího</t>
  </si>
  <si>
    <t>Tomáš Fleck -  FAJTFEST 2017</t>
  </si>
  <si>
    <t>Muzikanti dětem, VM</t>
  </si>
  <si>
    <t>3322/5493</t>
  </si>
  <si>
    <t xml:space="preserve">dopravní obslužnost  </t>
  </si>
  <si>
    <t>2292/5193</t>
  </si>
  <si>
    <t>Svatopluk Pokorný-Abraham Cup</t>
  </si>
  <si>
    <t>Svaz českých chovatelů-60.výročí "moravský morák"</t>
  </si>
  <si>
    <t>Sdružení rodičů při Gymnáziu VM-studenstský ples</t>
  </si>
  <si>
    <t>Adventor o.s.-"Putování 2018"</t>
  </si>
  <si>
    <t>ZZS Kraje Vysočina-na 6.ročník oblastní konference</t>
  </si>
  <si>
    <t>3533/5339</t>
  </si>
  <si>
    <t>Martin David-fotbalový turnaj</t>
  </si>
  <si>
    <t>Milan Todorov-fotbalový turnaj veteránů</t>
  </si>
  <si>
    <t>Mgr.Michaela Dvorská-Půlmaraton</t>
  </si>
  <si>
    <t>Obec Ruda-Zlaté kolo Vysočiny</t>
  </si>
  <si>
    <t>3419/5321</t>
  </si>
  <si>
    <t>Jakub Hejl-závody na horských freestylových kolech</t>
  </si>
  <si>
    <t>STATIM-babybox</t>
  </si>
  <si>
    <t>HHK VM-mantinely pro malé hokejisty</t>
  </si>
  <si>
    <t>KSÚS-realiace opravy silnice III/03721 Kúsky</t>
  </si>
  <si>
    <t>2212/5339</t>
  </si>
  <si>
    <t>vodovod Vrchovecká-Příkopy (přes řeku Oslavu)</t>
  </si>
  <si>
    <t>vodovod areál bývalých TS Třebíčská</t>
  </si>
  <si>
    <t>vodovod ul.Třebíčská (u mostu)</t>
  </si>
  <si>
    <t>vodovod K Novému Světu</t>
  </si>
  <si>
    <t>vodovod Záviškova</t>
  </si>
  <si>
    <t>Hrbov-prodloužení vodovodního řadu PD</t>
  </si>
  <si>
    <t>rekonstrukce vodovodu Ve Vilách-PD</t>
  </si>
  <si>
    <t>kanalizace Záviškova</t>
  </si>
  <si>
    <t>Olší nad Oslavou-projekt kanalizace pro SP</t>
  </si>
  <si>
    <t>rekonstrukce kanalizace Ve Vilách-PD</t>
  </si>
  <si>
    <t xml:space="preserve">       +přeposlaná dotace-Implementace Krajského akčního plánu</t>
  </si>
  <si>
    <t xml:space="preserve">       +přeposlaná dotace Kr.Vysočina."Sportuj, bádej, poznávej"</t>
  </si>
  <si>
    <t xml:space="preserve">       +přeposlaná dotace OP VVV Šablony I</t>
  </si>
  <si>
    <t xml:space="preserve">       +přeposlaná dotace OP VVV Šablony II</t>
  </si>
  <si>
    <t>2141/5169</t>
  </si>
  <si>
    <t>Myslivecký spolek Lhotky-Mysliveckou stezkou</t>
  </si>
  <si>
    <t>Dóza,s.v.č. - Po staletí stále hraví utužujem svoje zdraví</t>
  </si>
  <si>
    <t>Far.sbor českobr.církve evang.-Večer s hostem 2018</t>
  </si>
  <si>
    <t>Chaloupky o.p.s. - Zahradou k důstojnému stáří</t>
  </si>
  <si>
    <t>MŠ VM - Příroda, naše učitelka</t>
  </si>
  <si>
    <t>Sociální služby města VM - Aktivní stárnutí</t>
  </si>
  <si>
    <t>ZŠ Sokolovská - Kruh 2018</t>
  </si>
  <si>
    <t>ZŠ Školní VM - Prevence sociálně-patologických jevů</t>
  </si>
  <si>
    <t>Asociace rodičů a přátel zdr.pos.dětí-Procvičujeme se s radostí</t>
  </si>
  <si>
    <t>Maria Podstatzky-Regenerace památek-Zámek-podíl města</t>
  </si>
  <si>
    <t>Maria Podstatzky-Regenerace památek-Zámek (MK)</t>
  </si>
  <si>
    <t>Ing. O. Šmaková - Regenerace památek-podíl města</t>
  </si>
  <si>
    <t>Ing. O. Šmaková - Regenerace památek (MK)</t>
  </si>
  <si>
    <t>Dóza - Drakiáda 2018</t>
  </si>
  <si>
    <t>MŠ VM - Jak šel čas aneb školka vypravuje</t>
  </si>
  <si>
    <t>Ubrová Olga - Čtyři kroky do nového světa..</t>
  </si>
  <si>
    <t>Libor Smejkal - film "Úděl a bolest Jakuba Demla"</t>
  </si>
  <si>
    <t>JUPITER club, s.r.o. - výměna křesel, výměna podlahové krytiny</t>
  </si>
  <si>
    <t>Grantový program KULTURA</t>
  </si>
  <si>
    <t>Grantový program ZDRAVÉ MĚSTO</t>
  </si>
  <si>
    <t>Grantový program SPORT</t>
  </si>
  <si>
    <t>Grantový program pro poskytování dotací v sociální oblasti</t>
  </si>
  <si>
    <t>Dotace poskytnuté mimo grantové programy</t>
  </si>
  <si>
    <t xml:space="preserve">ODPA / POL </t>
  </si>
  <si>
    <t>Dotace na kulturní památky</t>
  </si>
  <si>
    <t>Poskytnuté dary</t>
  </si>
  <si>
    <t>SVK ŽĎÁRSKO příspěvky</t>
  </si>
  <si>
    <t>PŘÍSPĚVKY NA PROVOZ PŘÍSPĚVKOVÝM ORGANIZACÍM</t>
  </si>
  <si>
    <t>členské příspěvky svazům</t>
  </si>
  <si>
    <t>OSTATNÍ</t>
  </si>
  <si>
    <t>Ing.Stupka</t>
  </si>
  <si>
    <t>Mgr.Muchová</t>
  </si>
  <si>
    <t>Ing.Zachar</t>
  </si>
  <si>
    <t>Ing.Švec</t>
  </si>
  <si>
    <t>Ing.Kozina</t>
  </si>
  <si>
    <t>Ing.Pospíchal</t>
  </si>
  <si>
    <t>CELKEM 2018</t>
  </si>
  <si>
    <t>POSKYTNUTÉ DOTACE A PŘÍSPĚVKY 2018</t>
  </si>
  <si>
    <t>příspěvek, dar, dotace</t>
  </si>
  <si>
    <t>Dne: 30.1.2019</t>
  </si>
  <si>
    <t>Zpracovala: Kateřina Čejková, Věra Čermáková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</si>
</sst>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0" fontId="0" fillId="5" borderId="0" xfId="0" applyFill="1"/>
    <xf numFmtId="0" fontId="0" fillId="4" borderId="0" xfId="0" applyFill="1" applyAlignment="1"/>
    <xf numFmtId="0" fontId="0" fillId="5" borderId="0" xfId="0" applyFill="1" applyAlignment="1"/>
    <xf numFmtId="4" fontId="0" fillId="0" borderId="0" xfId="0" applyNumberFormat="1"/>
    <xf numFmtId="0" fontId="0" fillId="0" borderId="0" xfId="0" applyBorder="1"/>
    <xf numFmtId="4" fontId="0" fillId="4" borderId="0" xfId="0" applyNumberFormat="1" applyFill="1"/>
    <xf numFmtId="0" fontId="0" fillId="4" borderId="10" xfId="0" applyFill="1" applyBorder="1"/>
    <xf numFmtId="0" fontId="0" fillId="4" borderId="11" xfId="0" applyFill="1" applyBorder="1"/>
    <xf numFmtId="0" fontId="0" fillId="4" borderId="13" xfId="0" applyFill="1" applyBorder="1"/>
    <xf numFmtId="0" fontId="1" fillId="4" borderId="13" xfId="0" applyFont="1" applyFill="1" applyBorder="1"/>
    <xf numFmtId="0" fontId="1" fillId="4" borderId="1" xfId="0" applyFont="1" applyFill="1" applyBorder="1"/>
    <xf numFmtId="0" fontId="0" fillId="4" borderId="15" xfId="0" applyFill="1" applyBorder="1"/>
    <xf numFmtId="0" fontId="0" fillId="4" borderId="16" xfId="0" applyFill="1" applyBorder="1"/>
    <xf numFmtId="4" fontId="1" fillId="4" borderId="0" xfId="0" applyNumberFormat="1" applyFont="1" applyFill="1"/>
    <xf numFmtId="0" fontId="1" fillId="4" borderId="15" xfId="0" applyFont="1" applyFill="1" applyBorder="1"/>
    <xf numFmtId="0" fontId="1" fillId="4" borderId="16" xfId="0" applyFont="1" applyFill="1" applyBorder="1"/>
    <xf numFmtId="0" fontId="6" fillId="3" borderId="8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0" borderId="13" xfId="0" applyFont="1" applyBorder="1"/>
    <xf numFmtId="0" fontId="1" fillId="0" borderId="1" xfId="0" applyFont="1" applyBorder="1"/>
    <xf numFmtId="0" fontId="3" fillId="0" borderId="15" xfId="0" applyFont="1" applyBorder="1"/>
    <xf numFmtId="0" fontId="3" fillId="0" borderId="16" xfId="0" applyFont="1" applyBorder="1"/>
    <xf numFmtId="4" fontId="3" fillId="4" borderId="0" xfId="0" applyNumberFormat="1" applyFont="1" applyFill="1"/>
    <xf numFmtId="0" fontId="4" fillId="3" borderId="8" xfId="0" applyFont="1" applyFill="1" applyBorder="1"/>
    <xf numFmtId="4" fontId="7" fillId="4" borderId="0" xfId="0" applyNumberFormat="1" applyFont="1" applyFill="1"/>
    <xf numFmtId="0" fontId="0" fillId="0" borderId="11" xfId="0" applyBorder="1" applyAlignment="1">
      <alignment vertical="top"/>
    </xf>
    <xf numFmtId="0" fontId="0" fillId="0" borderId="1" xfId="0" applyBorder="1" applyAlignment="1">
      <alignment vertical="top"/>
    </xf>
    <xf numFmtId="4" fontId="3" fillId="0" borderId="0" xfId="0" applyNumberFormat="1" applyFont="1"/>
    <xf numFmtId="4" fontId="8" fillId="0" borderId="0" xfId="0" applyNumberFormat="1" applyFont="1"/>
    <xf numFmtId="0" fontId="1" fillId="0" borderId="15" xfId="0" applyFont="1" applyBorder="1"/>
    <xf numFmtId="0" fontId="1" fillId="0" borderId="16" xfId="0" applyFont="1" applyBorder="1"/>
    <xf numFmtId="0" fontId="4" fillId="3" borderId="3" xfId="0" applyFont="1" applyFill="1" applyBorder="1"/>
    <xf numFmtId="4" fontId="7" fillId="0" borderId="0" xfId="0" applyNumberFormat="1" applyFont="1"/>
    <xf numFmtId="0" fontId="0" fillId="0" borderId="11" xfId="0" applyBorder="1"/>
    <xf numFmtId="4" fontId="1" fillId="0" borderId="0" xfId="0" applyNumberFormat="1" applyFont="1"/>
    <xf numFmtId="4" fontId="9" fillId="0" borderId="0" xfId="0" applyNumberFormat="1" applyFont="1"/>
    <xf numFmtId="0" fontId="0" fillId="0" borderId="16" xfId="0" applyBorder="1"/>
    <xf numFmtId="0" fontId="4" fillId="3" borderId="7" xfId="0" applyFont="1" applyFill="1" applyBorder="1"/>
    <xf numFmtId="4" fontId="6" fillId="0" borderId="0" xfId="0" applyNumberFormat="1" applyFont="1"/>
    <xf numFmtId="4" fontId="5" fillId="0" borderId="0" xfId="0" applyNumberFormat="1" applyFont="1"/>
    <xf numFmtId="0" fontId="0" fillId="0" borderId="10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0" xfId="0" applyFill="1"/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0" borderId="1" xfId="0" applyFill="1" applyBorder="1" applyAlignment="1"/>
    <xf numFmtId="0" fontId="0" fillId="4" borderId="0" xfId="0" applyFill="1" applyBorder="1"/>
    <xf numFmtId="0" fontId="1" fillId="4" borderId="0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3" fillId="4" borderId="0" xfId="0" applyFont="1" applyFill="1" applyBorder="1"/>
    <xf numFmtId="0" fontId="7" fillId="4" borderId="0" xfId="0" applyFont="1" applyFill="1" applyBorder="1"/>
    <xf numFmtId="0" fontId="8" fillId="0" borderId="0" xfId="0" applyFont="1" applyBorder="1"/>
    <xf numFmtId="4" fontId="3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4" fontId="0" fillId="0" borderId="0" xfId="0" applyNumberFormat="1" applyFill="1" applyBorder="1" applyAlignment="1"/>
    <xf numFmtId="0" fontId="0" fillId="0" borderId="0" xfId="0" applyFill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0" fillId="0" borderId="5" xfId="0" applyFill="1" applyBorder="1"/>
    <xf numFmtId="0" fontId="0" fillId="0" borderId="6" xfId="0" applyFill="1" applyBorder="1"/>
    <xf numFmtId="0" fontId="2" fillId="0" borderId="13" xfId="0" applyFont="1" applyFill="1" applyBorder="1"/>
    <xf numFmtId="0" fontId="0" fillId="0" borderId="13" xfId="0" applyFill="1" applyBorder="1"/>
    <xf numFmtId="0" fontId="0" fillId="0" borderId="13" xfId="0" applyFont="1" applyFill="1" applyBorder="1"/>
    <xf numFmtId="0" fontId="1" fillId="0" borderId="13" xfId="0" applyFont="1" applyFill="1" applyBorder="1"/>
    <xf numFmtId="0" fontId="0" fillId="0" borderId="13" xfId="0" applyFill="1" applyBorder="1" applyAlignment="1">
      <alignment wrapText="1"/>
    </xf>
    <xf numFmtId="0" fontId="0" fillId="0" borderId="13" xfId="0" applyFill="1" applyBorder="1" applyAlignment="1"/>
    <xf numFmtId="0" fontId="4" fillId="6" borderId="7" xfId="0" applyFont="1" applyFill="1" applyBorder="1"/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4" fillId="3" borderId="2" xfId="0" applyFont="1" applyFill="1" applyBorder="1"/>
    <xf numFmtId="0" fontId="0" fillId="0" borderId="13" xfId="0" applyBorder="1" applyAlignment="1">
      <alignment wrapText="1"/>
    </xf>
    <xf numFmtId="0" fontId="0" fillId="0" borderId="15" xfId="0" applyBorder="1"/>
    <xf numFmtId="0" fontId="0" fillId="4" borderId="15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2" fillId="3" borderId="7" xfId="0" applyFont="1" applyFill="1" applyBorder="1" applyAlignment="1">
      <alignment wrapText="1"/>
    </xf>
    <xf numFmtId="0" fontId="0" fillId="0" borderId="10" xfId="0" applyFont="1" applyFill="1" applyBorder="1"/>
    <xf numFmtId="0" fontId="0" fillId="0" borderId="11" xfId="0" applyFont="1" applyFill="1" applyBorder="1"/>
    <xf numFmtId="0" fontId="2" fillId="0" borderId="1" xfId="0" applyFont="1" applyFill="1" applyBorder="1" applyAlignment="1">
      <alignment wrapText="1"/>
    </xf>
    <xf numFmtId="0" fontId="5" fillId="3" borderId="3" xfId="0" applyFont="1" applyFill="1" applyBorder="1"/>
    <xf numFmtId="0" fontId="2" fillId="0" borderId="14" xfId="0" applyFont="1" applyFill="1" applyBorder="1"/>
    <xf numFmtId="4" fontId="2" fillId="3" borderId="9" xfId="0" applyNumberFormat="1" applyFont="1" applyFill="1" applyBorder="1"/>
    <xf numFmtId="4" fontId="0" fillId="0" borderId="12" xfId="0" applyNumberFormat="1" applyFill="1" applyBorder="1"/>
    <xf numFmtId="4" fontId="0" fillId="0" borderId="14" xfId="0" applyNumberFormat="1" applyFont="1" applyFill="1" applyBorder="1"/>
    <xf numFmtId="4" fontId="0" fillId="0" borderId="14" xfId="0" applyNumberFormat="1" applyFill="1" applyBorder="1"/>
    <xf numFmtId="4" fontId="1" fillId="0" borderId="14" xfId="0" applyNumberFormat="1" applyFont="1" applyFill="1" applyBorder="1"/>
    <xf numFmtId="4" fontId="0" fillId="0" borderId="17" xfId="0" applyNumberFormat="1" applyFill="1" applyBorder="1"/>
    <xf numFmtId="4" fontId="0" fillId="0" borderId="14" xfId="0" applyNumberFormat="1" applyFill="1" applyBorder="1" applyAlignment="1"/>
    <xf numFmtId="4" fontId="0" fillId="0" borderId="17" xfId="0" applyNumberFormat="1" applyFont="1" applyFill="1" applyBorder="1"/>
    <xf numFmtId="4" fontId="0" fillId="0" borderId="12" xfId="0" applyNumberFormat="1" applyFont="1" applyFill="1" applyBorder="1"/>
    <xf numFmtId="4" fontId="4" fillId="3" borderId="4" xfId="0" applyNumberFormat="1" applyFont="1" applyFill="1" applyBorder="1"/>
    <xf numFmtId="4" fontId="0" fillId="0" borderId="12" xfId="0" applyNumberFormat="1" applyBorder="1"/>
    <xf numFmtId="4" fontId="0" fillId="0" borderId="14" xfId="0" applyNumberFormat="1" applyBorder="1"/>
    <xf numFmtId="4" fontId="0" fillId="2" borderId="14" xfId="0" applyNumberFormat="1" applyFont="1" applyFill="1" applyBorder="1" applyAlignment="1"/>
    <xf numFmtId="4" fontId="1" fillId="2" borderId="14" xfId="0" applyNumberFormat="1" applyFont="1" applyFill="1" applyBorder="1" applyAlignment="1"/>
    <xf numFmtId="4" fontId="1" fillId="2" borderId="17" xfId="0" applyNumberFormat="1" applyFont="1" applyFill="1" applyBorder="1" applyAlignment="1"/>
    <xf numFmtId="4" fontId="4" fillId="6" borderId="9" xfId="0" applyNumberFormat="1" applyFont="1" applyFill="1" applyBorder="1" applyAlignment="1"/>
    <xf numFmtId="4" fontId="0" fillId="4" borderId="12" xfId="0" applyNumberFormat="1" applyFont="1" applyFill="1" applyBorder="1" applyAlignment="1"/>
    <xf numFmtId="4" fontId="0" fillId="4" borderId="14" xfId="0" applyNumberFormat="1" applyFont="1" applyFill="1" applyBorder="1" applyAlignment="1"/>
    <xf numFmtId="4" fontId="0" fillId="2" borderId="17" xfId="0" applyNumberFormat="1" applyFont="1" applyFill="1" applyBorder="1" applyAlignment="1"/>
    <xf numFmtId="4" fontId="4" fillId="3" borderId="9" xfId="0" applyNumberFormat="1" applyFont="1" applyFill="1" applyBorder="1" applyAlignment="1"/>
    <xf numFmtId="4" fontId="6" fillId="6" borderId="9" xfId="0" applyNumberFormat="1" applyFont="1" applyFill="1" applyBorder="1" applyAlignment="1"/>
    <xf numFmtId="4" fontId="1" fillId="2" borderId="12" xfId="0" applyNumberFormat="1" applyFont="1" applyFill="1" applyBorder="1" applyAlignment="1"/>
    <xf numFmtId="4" fontId="1" fillId="4" borderId="14" xfId="0" applyNumberFormat="1" applyFont="1" applyFill="1" applyBorder="1" applyAlignment="1"/>
    <xf numFmtId="4" fontId="1" fillId="0" borderId="14" xfId="0" applyNumberFormat="1" applyFont="1" applyBorder="1" applyAlignment="1"/>
    <xf numFmtId="4" fontId="1" fillId="0" borderId="17" xfId="0" applyNumberFormat="1" applyFont="1" applyBorder="1" applyAlignment="1"/>
    <xf numFmtId="4" fontId="3" fillId="0" borderId="17" xfId="0" applyNumberFormat="1" applyFont="1" applyBorder="1" applyAlignment="1"/>
    <xf numFmtId="4" fontId="0" fillId="0" borderId="12" xfId="0" applyNumberFormat="1" applyBorder="1" applyAlignment="1">
      <alignment horizontal="right" vertical="top" wrapText="1"/>
    </xf>
    <xf numFmtId="4" fontId="0" fillId="0" borderId="14" xfId="0" applyNumberFormat="1" applyBorder="1" applyAlignment="1">
      <alignment horizontal="right" vertical="top" wrapText="1"/>
    </xf>
    <xf numFmtId="4" fontId="0" fillId="0" borderId="17" xfId="0" applyNumberFormat="1" applyBorder="1"/>
    <xf numFmtId="4" fontId="0" fillId="2" borderId="12" xfId="0" applyNumberFormat="1" applyFont="1" applyFill="1" applyBorder="1" applyAlignment="1"/>
    <xf numFmtId="4" fontId="4" fillId="3" borderId="9" xfId="0" applyNumberFormat="1" applyFont="1" applyFill="1" applyBorder="1"/>
    <xf numFmtId="4" fontId="0" fillId="0" borderId="20" xfId="0" applyNumberFormat="1" applyBorder="1"/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FF"/>
      <color rgb="FFFF99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69"/>
  <sheetViews>
    <sheetView tabSelected="1" zoomScaleNormal="100" workbookViewId="0">
      <selection activeCell="A167" sqref="A167"/>
    </sheetView>
  </sheetViews>
  <sheetFormatPr defaultRowHeight="15" x14ac:dyDescent="0.25"/>
  <cols>
    <col min="1" max="1" width="46.140625" customWidth="1"/>
    <col min="2" max="2" width="13.42578125" customWidth="1"/>
    <col min="3" max="3" width="11.140625" customWidth="1"/>
    <col min="4" max="4" width="13.140625" customWidth="1"/>
    <col min="5" max="5" width="16.42578125" customWidth="1"/>
    <col min="6" max="6" width="11.42578125" bestFit="1" customWidth="1"/>
  </cols>
  <sheetData>
    <row r="1" spans="1:44" x14ac:dyDescent="0.25">
      <c r="F1" s="49"/>
      <c r="G1" s="49"/>
      <c r="H1" s="4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5.75" thickBot="1" x14ac:dyDescent="0.3">
      <c r="F2" s="49"/>
      <c r="G2" s="49"/>
      <c r="H2" s="4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x14ac:dyDescent="0.25">
      <c r="A3" s="140" t="s">
        <v>216</v>
      </c>
      <c r="B3" s="141"/>
      <c r="C3" s="141"/>
      <c r="D3" s="141"/>
      <c r="E3" s="142"/>
      <c r="F3" s="49"/>
      <c r="G3" s="49"/>
      <c r="H3" s="4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x14ac:dyDescent="0.25">
      <c r="A4" s="77"/>
      <c r="B4" s="68"/>
      <c r="C4" s="68"/>
      <c r="D4" s="68"/>
      <c r="E4" s="78"/>
      <c r="F4" s="49"/>
      <c r="G4" s="49"/>
      <c r="H4" s="4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30" x14ac:dyDescent="0.25">
      <c r="A5" s="79" t="s">
        <v>0</v>
      </c>
      <c r="B5" s="105" t="s">
        <v>217</v>
      </c>
      <c r="C5" s="50" t="s">
        <v>202</v>
      </c>
      <c r="D5" s="50" t="s">
        <v>1</v>
      </c>
      <c r="E5" s="107" t="s">
        <v>2</v>
      </c>
      <c r="F5" s="68"/>
      <c r="G5" s="49"/>
      <c r="H5" s="4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5.75" thickBot="1" x14ac:dyDescent="0.3">
      <c r="A6" s="93"/>
      <c r="B6" s="94"/>
      <c r="C6" s="94"/>
      <c r="D6" s="94"/>
      <c r="E6" s="95"/>
      <c r="F6" s="68"/>
      <c r="G6" s="49"/>
      <c r="H6" s="4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5.75" thickBot="1" x14ac:dyDescent="0.3">
      <c r="A7" s="98" t="s">
        <v>201</v>
      </c>
      <c r="B7" s="99"/>
      <c r="C7" s="99"/>
      <c r="D7" s="99"/>
      <c r="E7" s="108">
        <f>E8+E9+E10+E11+E12+E13+E14+E15+E16+E17+E18+E19+E20+E21+E22</f>
        <v>8064000</v>
      </c>
      <c r="F7" s="68"/>
      <c r="G7" s="49"/>
      <c r="H7" s="4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s="4" customFormat="1" x14ac:dyDescent="0.25">
      <c r="A8" s="96" t="s">
        <v>38</v>
      </c>
      <c r="B8" s="97" t="s">
        <v>3</v>
      </c>
      <c r="C8" s="97" t="s">
        <v>7</v>
      </c>
      <c r="D8" s="97" t="s">
        <v>209</v>
      </c>
      <c r="E8" s="109">
        <v>800000</v>
      </c>
      <c r="F8" s="68"/>
      <c r="G8" s="49"/>
      <c r="H8" s="4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x14ac:dyDescent="0.25">
      <c r="A9" s="81" t="s">
        <v>39</v>
      </c>
      <c r="B9" s="52" t="s">
        <v>3</v>
      </c>
      <c r="C9" s="52" t="s">
        <v>7</v>
      </c>
      <c r="D9" s="97" t="s">
        <v>209</v>
      </c>
      <c r="E9" s="110">
        <v>5501000</v>
      </c>
      <c r="F9" s="68"/>
      <c r="G9" s="49"/>
      <c r="H9" s="4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s="4" customFormat="1" x14ac:dyDescent="0.25">
      <c r="A10" s="80" t="s">
        <v>22</v>
      </c>
      <c r="B10" s="51" t="s">
        <v>3</v>
      </c>
      <c r="C10" s="51" t="s">
        <v>23</v>
      </c>
      <c r="D10" s="51" t="s">
        <v>210</v>
      </c>
      <c r="E10" s="111">
        <v>5000</v>
      </c>
      <c r="F10" s="68"/>
      <c r="G10" s="49"/>
      <c r="H10" s="4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s="80" t="s">
        <v>20</v>
      </c>
      <c r="B11" s="51" t="s">
        <v>3</v>
      </c>
      <c r="C11" s="51" t="s">
        <v>21</v>
      </c>
      <c r="D11" s="51" t="s">
        <v>209</v>
      </c>
      <c r="E11" s="111">
        <v>20000</v>
      </c>
      <c r="F11" s="68"/>
      <c r="G11" s="49"/>
      <c r="H11" s="4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x14ac:dyDescent="0.25">
      <c r="A12" s="80" t="s">
        <v>44</v>
      </c>
      <c r="B12" s="51" t="s">
        <v>3</v>
      </c>
      <c r="C12" s="51" t="s">
        <v>11</v>
      </c>
      <c r="D12" s="51" t="s">
        <v>211</v>
      </c>
      <c r="E12" s="111">
        <v>50000</v>
      </c>
      <c r="F12" s="68"/>
      <c r="G12" s="49"/>
      <c r="H12" s="4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x14ac:dyDescent="0.25">
      <c r="A13" s="82" t="s">
        <v>71</v>
      </c>
      <c r="B13" s="53" t="s">
        <v>3</v>
      </c>
      <c r="C13" s="53" t="s">
        <v>72</v>
      </c>
      <c r="D13" s="53" t="s">
        <v>209</v>
      </c>
      <c r="E13" s="112">
        <v>20000</v>
      </c>
      <c r="F13" s="68"/>
      <c r="G13" s="49"/>
      <c r="H13" s="4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x14ac:dyDescent="0.25">
      <c r="A14" s="80" t="s">
        <v>81</v>
      </c>
      <c r="B14" s="51" t="s">
        <v>3</v>
      </c>
      <c r="C14" s="51" t="s">
        <v>82</v>
      </c>
      <c r="D14" s="53" t="s">
        <v>209</v>
      </c>
      <c r="E14" s="111">
        <v>8000</v>
      </c>
      <c r="F14" s="68"/>
      <c r="G14" s="49"/>
      <c r="H14" s="4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s="4" customFormat="1" x14ac:dyDescent="0.25">
      <c r="A15" s="80" t="s">
        <v>83</v>
      </c>
      <c r="B15" s="51" t="s">
        <v>3</v>
      </c>
      <c r="C15" s="51" t="s">
        <v>4</v>
      </c>
      <c r="D15" s="53" t="s">
        <v>209</v>
      </c>
      <c r="E15" s="111">
        <v>20000</v>
      </c>
      <c r="F15" s="68"/>
      <c r="G15" s="49"/>
      <c r="H15" s="4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s="80" t="s">
        <v>85</v>
      </c>
      <c r="B16" s="51" t="s">
        <v>3</v>
      </c>
      <c r="C16" s="51" t="s">
        <v>13</v>
      </c>
      <c r="D16" s="51" t="s">
        <v>212</v>
      </c>
      <c r="E16" s="111">
        <v>20000</v>
      </c>
      <c r="F16" s="68"/>
      <c r="G16" s="49"/>
      <c r="H16" s="4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x14ac:dyDescent="0.25">
      <c r="A17" s="80" t="s">
        <v>88</v>
      </c>
      <c r="B17" s="51" t="s">
        <v>3</v>
      </c>
      <c r="C17" s="51" t="s">
        <v>31</v>
      </c>
      <c r="D17" s="51" t="s">
        <v>211</v>
      </c>
      <c r="E17" s="111">
        <v>150000</v>
      </c>
      <c r="F17" s="68"/>
      <c r="G17" s="49"/>
      <c r="H17" s="4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x14ac:dyDescent="0.25">
      <c r="A18" s="80" t="s">
        <v>89</v>
      </c>
      <c r="B18" s="51" t="s">
        <v>3</v>
      </c>
      <c r="C18" s="51" t="s">
        <v>90</v>
      </c>
      <c r="D18" s="51" t="s">
        <v>209</v>
      </c>
      <c r="E18" s="111">
        <v>50000</v>
      </c>
      <c r="F18" s="68"/>
      <c r="G18" s="49"/>
      <c r="H18" s="4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x14ac:dyDescent="0.25">
      <c r="A19" s="80" t="s">
        <v>94</v>
      </c>
      <c r="B19" s="51" t="s">
        <v>3</v>
      </c>
      <c r="C19" s="51" t="s">
        <v>95</v>
      </c>
      <c r="D19" s="51" t="s">
        <v>210</v>
      </c>
      <c r="E19" s="110">
        <v>15000</v>
      </c>
      <c r="F19" s="68"/>
      <c r="G19" s="49"/>
      <c r="H19" s="4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x14ac:dyDescent="0.25">
      <c r="A20" s="80" t="s">
        <v>96</v>
      </c>
      <c r="B20" s="51" t="s">
        <v>3</v>
      </c>
      <c r="C20" s="51" t="s">
        <v>97</v>
      </c>
      <c r="D20" s="51" t="s">
        <v>210</v>
      </c>
      <c r="E20" s="110">
        <v>15000</v>
      </c>
      <c r="F20" s="68"/>
      <c r="G20" s="49"/>
      <c r="H20" s="4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s="4" customFormat="1" x14ac:dyDescent="0.25">
      <c r="A21" s="80" t="s">
        <v>98</v>
      </c>
      <c r="B21" s="51" t="s">
        <v>3</v>
      </c>
      <c r="C21" s="51" t="s">
        <v>82</v>
      </c>
      <c r="D21" s="51" t="s">
        <v>209</v>
      </c>
      <c r="E21" s="110">
        <v>10000</v>
      </c>
      <c r="F21" s="68"/>
      <c r="G21" s="49"/>
      <c r="H21" s="4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30" x14ac:dyDescent="0.25">
      <c r="A22" s="83" t="s">
        <v>196</v>
      </c>
      <c r="B22" s="51" t="s">
        <v>3</v>
      </c>
      <c r="C22" s="51" t="s">
        <v>7</v>
      </c>
      <c r="D22" s="51" t="s">
        <v>209</v>
      </c>
      <c r="E22" s="110">
        <v>1380000</v>
      </c>
      <c r="F22" s="68"/>
      <c r="G22" s="49"/>
      <c r="H22" s="4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s="4" customFormat="1" ht="15.75" thickBot="1" x14ac:dyDescent="0.3">
      <c r="A23" s="100"/>
      <c r="B23" s="101"/>
      <c r="C23" s="101"/>
      <c r="D23" s="101"/>
      <c r="E23" s="113"/>
      <c r="F23" s="68"/>
      <c r="G23" s="49"/>
      <c r="H23" s="4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30.75" thickBot="1" x14ac:dyDescent="0.3">
      <c r="A24" s="102" t="s">
        <v>200</v>
      </c>
      <c r="B24" s="99"/>
      <c r="C24" s="99"/>
      <c r="D24" s="99"/>
      <c r="E24" s="108">
        <v>2272400</v>
      </c>
      <c r="F24" s="68"/>
      <c r="G24" s="49"/>
      <c r="H24" s="4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x14ac:dyDescent="0.25">
      <c r="A25" s="96" t="s">
        <v>17</v>
      </c>
      <c r="B25" s="97" t="s">
        <v>3</v>
      </c>
      <c r="C25" s="97" t="s">
        <v>5</v>
      </c>
      <c r="D25" s="97" t="s">
        <v>210</v>
      </c>
      <c r="E25" s="109">
        <v>20000</v>
      </c>
      <c r="F25" s="68"/>
      <c r="G25" s="49"/>
      <c r="H25" s="4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s="4" customFormat="1" x14ac:dyDescent="0.25">
      <c r="A26" s="80" t="s">
        <v>60</v>
      </c>
      <c r="B26" s="51" t="s">
        <v>3</v>
      </c>
      <c r="C26" s="51" t="s">
        <v>5</v>
      </c>
      <c r="D26" s="97" t="s">
        <v>210</v>
      </c>
      <c r="E26" s="111">
        <v>23000</v>
      </c>
      <c r="F26" s="68"/>
      <c r="G26" s="49"/>
      <c r="H26" s="4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x14ac:dyDescent="0.25">
      <c r="A27" s="84" t="s">
        <v>61</v>
      </c>
      <c r="B27" s="54" t="s">
        <v>3</v>
      </c>
      <c r="C27" s="54" t="s">
        <v>5</v>
      </c>
      <c r="D27" s="97" t="s">
        <v>210</v>
      </c>
      <c r="E27" s="114">
        <v>26000</v>
      </c>
      <c r="F27" s="68"/>
      <c r="G27" s="49"/>
      <c r="H27" s="4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s="4" customFormat="1" x14ac:dyDescent="0.25">
      <c r="A28" s="80" t="s">
        <v>18</v>
      </c>
      <c r="B28" s="51" t="s">
        <v>3</v>
      </c>
      <c r="C28" s="51" t="s">
        <v>62</v>
      </c>
      <c r="D28" s="97" t="s">
        <v>210</v>
      </c>
      <c r="E28" s="111">
        <v>37000</v>
      </c>
      <c r="F28" s="68"/>
      <c r="G28" s="49"/>
      <c r="H28" s="4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x14ac:dyDescent="0.25">
      <c r="A29" s="80" t="s">
        <v>25</v>
      </c>
      <c r="B29" s="51" t="s">
        <v>3</v>
      </c>
      <c r="C29" s="51" t="s">
        <v>63</v>
      </c>
      <c r="D29" s="97" t="s">
        <v>210</v>
      </c>
      <c r="E29" s="111">
        <v>57700</v>
      </c>
      <c r="F29" s="68"/>
      <c r="G29" s="49"/>
      <c r="H29" s="4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s="4" customFormat="1" x14ac:dyDescent="0.25">
      <c r="A30" s="80" t="s">
        <v>66</v>
      </c>
      <c r="B30" s="51" t="s">
        <v>3</v>
      </c>
      <c r="C30" s="51" t="s">
        <v>64</v>
      </c>
      <c r="D30" s="97" t="s">
        <v>210</v>
      </c>
      <c r="E30" s="111">
        <v>3900</v>
      </c>
      <c r="F30" s="68"/>
      <c r="G30" s="49"/>
      <c r="H30" s="4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x14ac:dyDescent="0.25">
      <c r="A31" s="80" t="s">
        <v>67</v>
      </c>
      <c r="B31" s="51" t="s">
        <v>3</v>
      </c>
      <c r="C31" s="51" t="s">
        <v>65</v>
      </c>
      <c r="D31" s="97" t="s">
        <v>210</v>
      </c>
      <c r="E31" s="111">
        <v>4000</v>
      </c>
      <c r="F31" s="68"/>
      <c r="G31" s="49"/>
      <c r="H31" s="4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s="4" customFormat="1" x14ac:dyDescent="0.25">
      <c r="A32" s="80" t="s">
        <v>36</v>
      </c>
      <c r="B32" s="51" t="s">
        <v>3</v>
      </c>
      <c r="C32" s="51" t="s">
        <v>6</v>
      </c>
      <c r="D32" s="97" t="s">
        <v>210</v>
      </c>
      <c r="E32" s="111">
        <v>10500</v>
      </c>
      <c r="F32" s="68"/>
      <c r="G32" s="49"/>
      <c r="H32" s="4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x14ac:dyDescent="0.25">
      <c r="A33" s="80" t="s">
        <v>70</v>
      </c>
      <c r="B33" s="51" t="s">
        <v>3</v>
      </c>
      <c r="C33" s="51" t="s">
        <v>19</v>
      </c>
      <c r="D33" s="97" t="s">
        <v>210</v>
      </c>
      <c r="E33" s="111">
        <v>18400</v>
      </c>
      <c r="F33" s="68"/>
      <c r="G33" s="49"/>
      <c r="H33" s="4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s="4" customFormat="1" x14ac:dyDescent="0.25">
      <c r="A34" s="80" t="s">
        <v>74</v>
      </c>
      <c r="B34" s="51" t="s">
        <v>3</v>
      </c>
      <c r="C34" s="51" t="s">
        <v>6</v>
      </c>
      <c r="D34" s="97" t="s">
        <v>210</v>
      </c>
      <c r="E34" s="111">
        <v>5000</v>
      </c>
      <c r="F34" s="68"/>
      <c r="G34" s="49"/>
      <c r="H34" s="4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x14ac:dyDescent="0.25">
      <c r="A35" s="80" t="s">
        <v>75</v>
      </c>
      <c r="B35" s="51" t="s">
        <v>3</v>
      </c>
      <c r="C35" s="51" t="s">
        <v>76</v>
      </c>
      <c r="D35" s="97" t="s">
        <v>210</v>
      </c>
      <c r="E35" s="111">
        <v>9000</v>
      </c>
      <c r="F35" s="68"/>
      <c r="G35" s="49"/>
      <c r="H35" s="4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s="4" customFormat="1" x14ac:dyDescent="0.25">
      <c r="A36" s="80" t="s">
        <v>77</v>
      </c>
      <c r="B36" s="51" t="s">
        <v>3</v>
      </c>
      <c r="C36" s="51" t="s">
        <v>24</v>
      </c>
      <c r="D36" s="97" t="s">
        <v>210</v>
      </c>
      <c r="E36" s="111">
        <v>45900</v>
      </c>
      <c r="F36" s="68"/>
      <c r="G36" s="49"/>
      <c r="H36" s="4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x14ac:dyDescent="0.25">
      <c r="A37" s="80" t="s">
        <v>78</v>
      </c>
      <c r="B37" s="51" t="s">
        <v>3</v>
      </c>
      <c r="C37" s="51" t="s">
        <v>16</v>
      </c>
      <c r="D37" s="97" t="s">
        <v>210</v>
      </c>
      <c r="E37" s="111">
        <v>50000</v>
      </c>
      <c r="F37" s="68"/>
      <c r="G37" s="49"/>
      <c r="H37" s="4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s="4" customFormat="1" x14ac:dyDescent="0.25">
      <c r="A38" s="80" t="s">
        <v>87</v>
      </c>
      <c r="B38" s="51" t="s">
        <v>3</v>
      </c>
      <c r="C38" s="51" t="s">
        <v>26</v>
      </c>
      <c r="D38" s="97" t="s">
        <v>210</v>
      </c>
      <c r="E38" s="111">
        <v>228000</v>
      </c>
      <c r="F38" s="68"/>
      <c r="G38" s="49"/>
      <c r="H38" s="4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x14ac:dyDescent="0.25">
      <c r="A39" s="80" t="s">
        <v>32</v>
      </c>
      <c r="B39" s="51" t="s">
        <v>3</v>
      </c>
      <c r="C39" s="51" t="s">
        <v>27</v>
      </c>
      <c r="D39" s="97" t="s">
        <v>210</v>
      </c>
      <c r="E39" s="111">
        <v>115000</v>
      </c>
      <c r="F39" s="68"/>
      <c r="G39" s="49"/>
      <c r="H39" s="4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s="4" customFormat="1" x14ac:dyDescent="0.25">
      <c r="A40" s="80" t="s">
        <v>33</v>
      </c>
      <c r="B40" s="51" t="s">
        <v>3</v>
      </c>
      <c r="C40" s="51" t="s">
        <v>27</v>
      </c>
      <c r="D40" s="97" t="s">
        <v>210</v>
      </c>
      <c r="E40" s="111">
        <v>254000</v>
      </c>
      <c r="F40" s="68"/>
      <c r="G40" s="49"/>
      <c r="H40" s="4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x14ac:dyDescent="0.25">
      <c r="A41" s="80" t="s">
        <v>34</v>
      </c>
      <c r="B41" s="51" t="s">
        <v>3</v>
      </c>
      <c r="C41" s="51" t="s">
        <v>28</v>
      </c>
      <c r="D41" s="97" t="s">
        <v>210</v>
      </c>
      <c r="E41" s="111">
        <v>487000</v>
      </c>
      <c r="F41" s="68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s="4" customFormat="1" x14ac:dyDescent="0.25">
      <c r="A42" s="80" t="s">
        <v>35</v>
      </c>
      <c r="B42" s="51" t="s">
        <v>3</v>
      </c>
      <c r="C42" s="51" t="s">
        <v>29</v>
      </c>
      <c r="D42" s="97" t="s">
        <v>210</v>
      </c>
      <c r="E42" s="111">
        <v>866000</v>
      </c>
      <c r="F42" s="68"/>
      <c r="G42" s="49"/>
      <c r="H42" s="4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x14ac:dyDescent="0.25">
      <c r="A43" s="80" t="s">
        <v>79</v>
      </c>
      <c r="B43" s="51" t="s">
        <v>3</v>
      </c>
      <c r="C43" s="51" t="s">
        <v>5</v>
      </c>
      <c r="D43" s="97" t="s">
        <v>210</v>
      </c>
      <c r="E43" s="111">
        <v>2000</v>
      </c>
      <c r="F43" s="68"/>
      <c r="G43" s="49"/>
      <c r="H43" s="4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s="6" customFormat="1" x14ac:dyDescent="0.25">
      <c r="A44" s="80" t="s">
        <v>80</v>
      </c>
      <c r="B44" s="51" t="s">
        <v>3</v>
      </c>
      <c r="C44" s="51" t="s">
        <v>5</v>
      </c>
      <c r="D44" s="97" t="s">
        <v>210</v>
      </c>
      <c r="E44" s="111">
        <v>10000</v>
      </c>
      <c r="F44" s="69"/>
      <c r="G44" s="70"/>
      <c r="H44" s="7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5.75" thickBot="1" x14ac:dyDescent="0.3">
      <c r="A45" s="100"/>
      <c r="B45" s="101"/>
      <c r="C45" s="101"/>
      <c r="D45" s="101"/>
      <c r="E45" s="115"/>
      <c r="F45" s="49"/>
      <c r="G45" s="49"/>
      <c r="H45" s="4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5.75" thickBot="1" x14ac:dyDescent="0.3">
      <c r="A46" s="98" t="s">
        <v>199</v>
      </c>
      <c r="B46" s="99"/>
      <c r="C46" s="99"/>
      <c r="D46" s="99"/>
      <c r="E46" s="108">
        <f>SUM(E47:E72)</f>
        <v>5400000</v>
      </c>
      <c r="F46" s="49"/>
      <c r="G46" s="49"/>
      <c r="H46" s="4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x14ac:dyDescent="0.25">
      <c r="A47" s="103" t="s">
        <v>40</v>
      </c>
      <c r="B47" s="104" t="s">
        <v>3</v>
      </c>
      <c r="C47" s="104" t="s">
        <v>4</v>
      </c>
      <c r="D47" s="104" t="s">
        <v>209</v>
      </c>
      <c r="E47" s="116">
        <v>3200</v>
      </c>
      <c r="F47" s="49"/>
      <c r="G47" s="49"/>
      <c r="H47" s="4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x14ac:dyDescent="0.25">
      <c r="A48" s="81" t="s">
        <v>41</v>
      </c>
      <c r="B48" s="52" t="s">
        <v>3</v>
      </c>
      <c r="C48" s="52" t="s">
        <v>4</v>
      </c>
      <c r="D48" s="104" t="s">
        <v>209</v>
      </c>
      <c r="E48" s="110">
        <v>66300</v>
      </c>
      <c r="F48" s="49"/>
      <c r="G48" s="49"/>
      <c r="H48" s="4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x14ac:dyDescent="0.25">
      <c r="A49" s="81" t="s">
        <v>42</v>
      </c>
      <c r="B49" s="52" t="s">
        <v>3</v>
      </c>
      <c r="C49" s="52" t="s">
        <v>8</v>
      </c>
      <c r="D49" s="104" t="s">
        <v>209</v>
      </c>
      <c r="E49" s="110">
        <v>194200</v>
      </c>
      <c r="F49" s="49"/>
      <c r="G49" s="49"/>
      <c r="H49" s="4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x14ac:dyDescent="0.25">
      <c r="A50" s="81" t="s">
        <v>9</v>
      </c>
      <c r="B50" s="52" t="s">
        <v>3</v>
      </c>
      <c r="C50" s="52" t="s">
        <v>8</v>
      </c>
      <c r="D50" s="104" t="s">
        <v>209</v>
      </c>
      <c r="E50" s="110">
        <v>269200</v>
      </c>
      <c r="F50" s="49"/>
      <c r="G50" s="49"/>
      <c r="H50" s="4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x14ac:dyDescent="0.25">
      <c r="A51" s="81" t="s">
        <v>43</v>
      </c>
      <c r="B51" s="52" t="s">
        <v>3</v>
      </c>
      <c r="C51" s="52" t="s">
        <v>4</v>
      </c>
      <c r="D51" s="104" t="s">
        <v>209</v>
      </c>
      <c r="E51" s="110">
        <v>1072700</v>
      </c>
      <c r="F51" s="49"/>
      <c r="G51" s="49"/>
      <c r="H51" s="4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x14ac:dyDescent="0.25">
      <c r="A52" s="81" t="s">
        <v>10</v>
      </c>
      <c r="B52" s="52" t="s">
        <v>3</v>
      </c>
      <c r="C52" s="52" t="s">
        <v>4</v>
      </c>
      <c r="D52" s="104" t="s">
        <v>209</v>
      </c>
      <c r="E52" s="110">
        <v>1298200</v>
      </c>
      <c r="F52" s="49"/>
      <c r="G52" s="49"/>
      <c r="H52" s="4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x14ac:dyDescent="0.25">
      <c r="A53" s="81" t="s">
        <v>84</v>
      </c>
      <c r="B53" s="52" t="s">
        <v>3</v>
      </c>
      <c r="C53" s="52" t="s">
        <v>4</v>
      </c>
      <c r="D53" s="104" t="s">
        <v>209</v>
      </c>
      <c r="E53" s="110">
        <v>12400</v>
      </c>
      <c r="F53" s="49"/>
      <c r="G53" s="49"/>
      <c r="H53" s="4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x14ac:dyDescent="0.25">
      <c r="A54" s="81" t="s">
        <v>45</v>
      </c>
      <c r="B54" s="52" t="s">
        <v>3</v>
      </c>
      <c r="C54" s="52" t="s">
        <v>4</v>
      </c>
      <c r="D54" s="104" t="s">
        <v>209</v>
      </c>
      <c r="E54" s="110">
        <v>3100</v>
      </c>
      <c r="F54" s="49"/>
      <c r="G54" s="49"/>
      <c r="H54" s="49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x14ac:dyDescent="0.25">
      <c r="A55" s="81" t="s">
        <v>15</v>
      </c>
      <c r="B55" s="52" t="s">
        <v>3</v>
      </c>
      <c r="C55" s="52" t="s">
        <v>4</v>
      </c>
      <c r="D55" s="104" t="s">
        <v>209</v>
      </c>
      <c r="E55" s="110">
        <v>5000</v>
      </c>
      <c r="F55" s="49"/>
      <c r="G55" s="49"/>
      <c r="H55" s="4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x14ac:dyDescent="0.25">
      <c r="A56" s="81" t="s">
        <v>14</v>
      </c>
      <c r="B56" s="52" t="s">
        <v>3</v>
      </c>
      <c r="C56" s="52" t="s">
        <v>4</v>
      </c>
      <c r="D56" s="104" t="s">
        <v>209</v>
      </c>
      <c r="E56" s="110">
        <v>5000</v>
      </c>
      <c r="F56" s="49"/>
      <c r="G56" s="49"/>
      <c r="H56" s="4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x14ac:dyDescent="0.25">
      <c r="A57" s="81" t="s">
        <v>46</v>
      </c>
      <c r="B57" s="52" t="s">
        <v>3</v>
      </c>
      <c r="C57" s="52" t="s">
        <v>4</v>
      </c>
      <c r="D57" s="104" t="s">
        <v>209</v>
      </c>
      <c r="E57" s="110">
        <v>29700</v>
      </c>
      <c r="F57" s="49"/>
      <c r="G57" s="49"/>
      <c r="H57" s="4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x14ac:dyDescent="0.25">
      <c r="A58" s="81" t="s">
        <v>49</v>
      </c>
      <c r="B58" s="52" t="s">
        <v>3</v>
      </c>
      <c r="C58" s="52" t="s">
        <v>13</v>
      </c>
      <c r="D58" s="52" t="s">
        <v>212</v>
      </c>
      <c r="E58" s="110">
        <v>31600</v>
      </c>
      <c r="F58" s="49"/>
      <c r="G58" s="49"/>
      <c r="H58" s="4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x14ac:dyDescent="0.25">
      <c r="A59" s="81" t="s">
        <v>47</v>
      </c>
      <c r="B59" s="52" t="s">
        <v>3</v>
      </c>
      <c r="C59" s="52" t="s">
        <v>4</v>
      </c>
      <c r="D59" s="52" t="s">
        <v>209</v>
      </c>
      <c r="E59" s="110">
        <v>78500</v>
      </c>
      <c r="F59" s="49"/>
      <c r="G59" s="49"/>
      <c r="H59" s="49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x14ac:dyDescent="0.25">
      <c r="A60" s="81" t="s">
        <v>48</v>
      </c>
      <c r="B60" s="52" t="s">
        <v>3</v>
      </c>
      <c r="C60" s="52" t="s">
        <v>13</v>
      </c>
      <c r="D60" s="52" t="s">
        <v>212</v>
      </c>
      <c r="E60" s="110">
        <v>116900</v>
      </c>
      <c r="F60" s="49"/>
      <c r="G60" s="49"/>
      <c r="H60" s="4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x14ac:dyDescent="0.25">
      <c r="A61" s="81" t="s">
        <v>50</v>
      </c>
      <c r="B61" s="52" t="s">
        <v>3</v>
      </c>
      <c r="C61" s="52" t="s">
        <v>4</v>
      </c>
      <c r="D61" s="52" t="s">
        <v>209</v>
      </c>
      <c r="E61" s="110">
        <v>408500</v>
      </c>
      <c r="F61" s="49"/>
      <c r="G61" s="49"/>
      <c r="H61" s="4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x14ac:dyDescent="0.25">
      <c r="A62" s="82" t="s">
        <v>51</v>
      </c>
      <c r="B62" s="53" t="s">
        <v>3</v>
      </c>
      <c r="C62" s="53" t="s">
        <v>4</v>
      </c>
      <c r="D62" s="52" t="s">
        <v>209</v>
      </c>
      <c r="E62" s="112">
        <v>18700</v>
      </c>
      <c r="F62" s="49"/>
      <c r="G62" s="49"/>
      <c r="H62" s="4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x14ac:dyDescent="0.25">
      <c r="A63" s="81" t="s">
        <v>52</v>
      </c>
      <c r="B63" s="52" t="s">
        <v>3</v>
      </c>
      <c r="C63" s="52" t="s">
        <v>4</v>
      </c>
      <c r="D63" s="52" t="s">
        <v>209</v>
      </c>
      <c r="E63" s="110">
        <v>22600</v>
      </c>
      <c r="F63" s="49"/>
      <c r="G63" s="49"/>
      <c r="H63" s="4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x14ac:dyDescent="0.25">
      <c r="A64" s="81" t="s">
        <v>53</v>
      </c>
      <c r="B64" s="52" t="s">
        <v>3</v>
      </c>
      <c r="C64" s="52" t="s">
        <v>4</v>
      </c>
      <c r="D64" s="52" t="s">
        <v>209</v>
      </c>
      <c r="E64" s="110">
        <v>103500</v>
      </c>
      <c r="F64" s="49"/>
      <c r="G64" s="49"/>
      <c r="H64" s="4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x14ac:dyDescent="0.25">
      <c r="A65" s="81" t="s">
        <v>54</v>
      </c>
      <c r="B65" s="52" t="s">
        <v>3</v>
      </c>
      <c r="C65" s="52" t="s">
        <v>4</v>
      </c>
      <c r="D65" s="52" t="s">
        <v>209</v>
      </c>
      <c r="E65" s="110">
        <v>630000</v>
      </c>
      <c r="F65" s="49"/>
      <c r="G65" s="49"/>
      <c r="H65" s="4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x14ac:dyDescent="0.25">
      <c r="A66" s="81" t="s">
        <v>55</v>
      </c>
      <c r="B66" s="52" t="s">
        <v>3</v>
      </c>
      <c r="C66" s="52" t="s">
        <v>4</v>
      </c>
      <c r="D66" s="52" t="s">
        <v>209</v>
      </c>
      <c r="E66" s="110">
        <v>5000</v>
      </c>
      <c r="F66" s="49"/>
      <c r="G66" s="49"/>
      <c r="H66" s="4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x14ac:dyDescent="0.25">
      <c r="A67" s="81" t="s">
        <v>56</v>
      </c>
      <c r="B67" s="52" t="s">
        <v>3</v>
      </c>
      <c r="C67" s="52" t="s">
        <v>13</v>
      </c>
      <c r="D67" s="52" t="s">
        <v>212</v>
      </c>
      <c r="E67" s="110">
        <v>10500</v>
      </c>
      <c r="F67" s="49"/>
      <c r="G67" s="49"/>
      <c r="H67" s="49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x14ac:dyDescent="0.25">
      <c r="A68" s="81" t="s">
        <v>57</v>
      </c>
      <c r="B68" s="52" t="s">
        <v>3</v>
      </c>
      <c r="C68" s="52" t="s">
        <v>13</v>
      </c>
      <c r="D68" s="52" t="s">
        <v>212</v>
      </c>
      <c r="E68" s="110">
        <v>37900</v>
      </c>
      <c r="F68" s="49"/>
      <c r="G68" s="49"/>
      <c r="H68" s="4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x14ac:dyDescent="0.25">
      <c r="A69" s="81" t="s">
        <v>12</v>
      </c>
      <c r="B69" s="52" t="s">
        <v>3</v>
      </c>
      <c r="C69" s="52" t="s">
        <v>4</v>
      </c>
      <c r="D69" s="52" t="s">
        <v>209</v>
      </c>
      <c r="E69" s="110">
        <v>537500</v>
      </c>
      <c r="F69" s="49"/>
      <c r="G69" s="49"/>
      <c r="H69" s="4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x14ac:dyDescent="0.25">
      <c r="A70" s="81" t="s">
        <v>58</v>
      </c>
      <c r="B70" s="52" t="s">
        <v>3</v>
      </c>
      <c r="C70" s="52" t="s">
        <v>4</v>
      </c>
      <c r="D70" s="52" t="s">
        <v>209</v>
      </c>
      <c r="E70" s="110">
        <v>22400</v>
      </c>
      <c r="F70" s="49"/>
      <c r="G70" s="49"/>
      <c r="H70" s="4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x14ac:dyDescent="0.25">
      <c r="A71" s="81" t="s">
        <v>59</v>
      </c>
      <c r="B71" s="52" t="s">
        <v>3</v>
      </c>
      <c r="C71" s="52" t="s">
        <v>4</v>
      </c>
      <c r="D71" s="52" t="s">
        <v>209</v>
      </c>
      <c r="E71" s="110">
        <v>412400</v>
      </c>
      <c r="F71" s="49"/>
      <c r="G71" s="49"/>
      <c r="H71" s="4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x14ac:dyDescent="0.25">
      <c r="A72" s="81" t="s">
        <v>73</v>
      </c>
      <c r="B72" s="52" t="s">
        <v>3</v>
      </c>
      <c r="C72" s="52" t="s">
        <v>4</v>
      </c>
      <c r="D72" s="52" t="s">
        <v>209</v>
      </c>
      <c r="E72" s="110">
        <v>5000</v>
      </c>
      <c r="F72" s="49"/>
      <c r="G72" s="49"/>
      <c r="H72" s="4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ht="15.75" thickBot="1" x14ac:dyDescent="0.3">
      <c r="A73" s="81"/>
      <c r="B73" s="52"/>
      <c r="C73" s="52"/>
      <c r="D73" s="52"/>
      <c r="E73" s="110"/>
      <c r="F73" s="49"/>
      <c r="G73" s="49"/>
      <c r="H73" s="4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ht="16.5" thickBot="1" x14ac:dyDescent="0.3">
      <c r="A74" s="88" t="s">
        <v>197</v>
      </c>
      <c r="B74" s="36"/>
      <c r="C74" s="36"/>
      <c r="D74" s="36"/>
      <c r="E74" s="117">
        <f>SUM(E75:E80)</f>
        <v>200000</v>
      </c>
      <c r="F74" s="49"/>
      <c r="G74" s="49"/>
      <c r="H74" s="4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x14ac:dyDescent="0.25">
      <c r="A75" s="45" t="s">
        <v>143</v>
      </c>
      <c r="B75" s="38" t="s">
        <v>3</v>
      </c>
      <c r="C75" s="38" t="s">
        <v>30</v>
      </c>
      <c r="D75" s="38" t="s">
        <v>209</v>
      </c>
      <c r="E75" s="118">
        <v>30000</v>
      </c>
      <c r="F75" s="49"/>
      <c r="G75" s="49"/>
      <c r="H75" s="4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x14ac:dyDescent="0.25">
      <c r="A76" s="46" t="s">
        <v>144</v>
      </c>
      <c r="B76" s="1" t="s">
        <v>3</v>
      </c>
      <c r="C76" s="1" t="s">
        <v>31</v>
      </c>
      <c r="D76" s="38" t="s">
        <v>209</v>
      </c>
      <c r="E76" s="119">
        <v>50000</v>
      </c>
      <c r="F76" s="49"/>
      <c r="G76" s="49"/>
      <c r="H76" s="4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x14ac:dyDescent="0.25">
      <c r="A77" s="12" t="s">
        <v>192</v>
      </c>
      <c r="B77" s="2" t="s">
        <v>3</v>
      </c>
      <c r="C77" s="2" t="s">
        <v>37</v>
      </c>
      <c r="D77" s="38" t="s">
        <v>209</v>
      </c>
      <c r="E77" s="120">
        <v>15000</v>
      </c>
      <c r="F77" s="49"/>
      <c r="G77" s="49"/>
      <c r="H77" s="4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x14ac:dyDescent="0.25">
      <c r="A78" s="12" t="s">
        <v>193</v>
      </c>
      <c r="B78" s="2" t="s">
        <v>3</v>
      </c>
      <c r="C78" s="2" t="s">
        <v>37</v>
      </c>
      <c r="D78" s="38" t="s">
        <v>209</v>
      </c>
      <c r="E78" s="120">
        <v>30000</v>
      </c>
      <c r="F78" s="49"/>
      <c r="G78" s="49"/>
      <c r="H78" s="4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x14ac:dyDescent="0.25">
      <c r="A79" s="13" t="s">
        <v>194</v>
      </c>
      <c r="B79" s="14" t="s">
        <v>3</v>
      </c>
      <c r="C79" s="14" t="s">
        <v>86</v>
      </c>
      <c r="D79" s="38" t="s">
        <v>209</v>
      </c>
      <c r="E79" s="121">
        <v>45020</v>
      </c>
      <c r="F79" s="49"/>
      <c r="G79" s="49"/>
      <c r="H79" s="4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x14ac:dyDescent="0.25">
      <c r="A80" s="18" t="s">
        <v>195</v>
      </c>
      <c r="B80" s="19" t="s">
        <v>3</v>
      </c>
      <c r="C80" s="19" t="s">
        <v>86</v>
      </c>
      <c r="D80" s="38" t="s">
        <v>209</v>
      </c>
      <c r="E80" s="122">
        <v>29980</v>
      </c>
      <c r="F80" s="49"/>
      <c r="G80" s="49"/>
      <c r="H80" s="4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ht="15.75" thickBot="1" x14ac:dyDescent="0.3">
      <c r="A81" s="81"/>
      <c r="B81" s="52"/>
      <c r="C81" s="52"/>
      <c r="D81" s="52"/>
      <c r="E81" s="110"/>
      <c r="F81" s="49"/>
      <c r="G81" s="49"/>
      <c r="H81" s="4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ht="16.5" thickBot="1" x14ac:dyDescent="0.3">
      <c r="A82" s="42" t="s">
        <v>198</v>
      </c>
      <c r="B82" s="28"/>
      <c r="C82" s="28"/>
      <c r="D82" s="28"/>
      <c r="E82" s="123">
        <f>SUM(E83:E92)</f>
        <v>63000</v>
      </c>
      <c r="F82" s="49"/>
      <c r="G82" s="49"/>
      <c r="H82" s="4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x14ac:dyDescent="0.25">
      <c r="A83" s="10" t="s">
        <v>181</v>
      </c>
      <c r="B83" s="11" t="s">
        <v>3</v>
      </c>
      <c r="C83" s="11" t="s">
        <v>19</v>
      </c>
      <c r="D83" s="11" t="s">
        <v>212</v>
      </c>
      <c r="E83" s="124">
        <v>4800</v>
      </c>
      <c r="F83" s="49"/>
      <c r="G83" s="49"/>
      <c r="H83" s="4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25">
      <c r="A84" s="12" t="s">
        <v>185</v>
      </c>
      <c r="B84" s="2" t="s">
        <v>3</v>
      </c>
      <c r="C84" s="2" t="s">
        <v>91</v>
      </c>
      <c r="D84" s="11" t="s">
        <v>212</v>
      </c>
      <c r="E84" s="120">
        <v>6000</v>
      </c>
      <c r="F84" s="49"/>
      <c r="G84" s="49"/>
      <c r="H84" s="4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x14ac:dyDescent="0.25">
      <c r="A85" s="12" t="s">
        <v>142</v>
      </c>
      <c r="B85" s="2" t="s">
        <v>3</v>
      </c>
      <c r="C85" s="2" t="s">
        <v>92</v>
      </c>
      <c r="D85" s="11" t="s">
        <v>212</v>
      </c>
      <c r="E85" s="125">
        <v>6200</v>
      </c>
      <c r="F85" s="49"/>
      <c r="G85" s="49"/>
      <c r="H85" s="4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25">
      <c r="A86" s="12" t="s">
        <v>180</v>
      </c>
      <c r="B86" s="2" t="s">
        <v>3</v>
      </c>
      <c r="C86" s="2" t="s">
        <v>91</v>
      </c>
      <c r="D86" s="11" t="s">
        <v>212</v>
      </c>
      <c r="E86" s="125">
        <v>7000</v>
      </c>
      <c r="F86" s="49"/>
      <c r="G86" s="49"/>
      <c r="H86" s="4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x14ac:dyDescent="0.25">
      <c r="A87" s="12" t="s">
        <v>183</v>
      </c>
      <c r="B87" s="2" t="s">
        <v>3</v>
      </c>
      <c r="C87" s="2" t="s">
        <v>91</v>
      </c>
      <c r="D87" s="11" t="s">
        <v>212</v>
      </c>
      <c r="E87" s="120">
        <v>7000</v>
      </c>
      <c r="F87" s="49"/>
      <c r="G87" s="49"/>
      <c r="H87" s="4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x14ac:dyDescent="0.25">
      <c r="A88" s="12" t="s">
        <v>182</v>
      </c>
      <c r="B88" s="2" t="s">
        <v>3</v>
      </c>
      <c r="C88" s="2" t="s">
        <v>93</v>
      </c>
      <c r="D88" s="11" t="s">
        <v>212</v>
      </c>
      <c r="E88" s="120">
        <v>7000</v>
      </c>
      <c r="F88" s="49"/>
      <c r="G88" s="49"/>
      <c r="H88" s="4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x14ac:dyDescent="0.25">
      <c r="A89" s="12" t="s">
        <v>184</v>
      </c>
      <c r="B89" s="2" t="s">
        <v>3</v>
      </c>
      <c r="C89" s="2" t="s">
        <v>91</v>
      </c>
      <c r="D89" s="11" t="s">
        <v>212</v>
      </c>
      <c r="E89" s="120">
        <v>6000</v>
      </c>
      <c r="F89" s="49"/>
      <c r="G89" s="49"/>
      <c r="H89" s="4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x14ac:dyDescent="0.25">
      <c r="A90" s="12" t="s">
        <v>186</v>
      </c>
      <c r="B90" s="2" t="s">
        <v>3</v>
      </c>
      <c r="C90" s="2" t="s">
        <v>91</v>
      </c>
      <c r="D90" s="11" t="s">
        <v>212</v>
      </c>
      <c r="E90" s="120">
        <v>6000</v>
      </c>
      <c r="F90" s="49"/>
      <c r="G90" s="49"/>
      <c r="H90" s="4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25">
      <c r="A91" s="15" t="s">
        <v>179</v>
      </c>
      <c r="B91" s="16" t="s">
        <v>3</v>
      </c>
      <c r="C91" s="16" t="s">
        <v>92</v>
      </c>
      <c r="D91" s="11" t="s">
        <v>212</v>
      </c>
      <c r="E91" s="126">
        <v>6000</v>
      </c>
      <c r="F91" s="49"/>
      <c r="G91" s="49"/>
      <c r="H91" s="4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ht="30" x14ac:dyDescent="0.25">
      <c r="A92" s="91" t="s">
        <v>187</v>
      </c>
      <c r="B92" s="16" t="s">
        <v>3</v>
      </c>
      <c r="C92" s="16" t="s">
        <v>92</v>
      </c>
      <c r="D92" s="11" t="s">
        <v>212</v>
      </c>
      <c r="E92" s="126">
        <v>7000</v>
      </c>
      <c r="F92" s="49"/>
      <c r="G92" s="49"/>
      <c r="H92" s="4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ht="15.75" thickBot="1" x14ac:dyDescent="0.3">
      <c r="A93" s="81"/>
      <c r="B93" s="52"/>
      <c r="C93" s="52"/>
      <c r="D93" s="52"/>
      <c r="E93" s="110"/>
      <c r="F93" s="49"/>
      <c r="G93" s="49"/>
      <c r="H93" s="4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ht="16.5" thickBot="1" x14ac:dyDescent="0.3">
      <c r="A94" s="42" t="s">
        <v>203</v>
      </c>
      <c r="B94" s="28"/>
      <c r="C94" s="28"/>
      <c r="D94" s="28"/>
      <c r="E94" s="127">
        <f>SUM(E95:E98)</f>
        <v>1137000</v>
      </c>
      <c r="F94" s="49"/>
      <c r="G94" s="49"/>
      <c r="H94" s="4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ht="30" x14ac:dyDescent="0.25">
      <c r="A95" s="92" t="s">
        <v>188</v>
      </c>
      <c r="B95" s="11" t="s">
        <v>3</v>
      </c>
      <c r="C95" s="11" t="s">
        <v>145</v>
      </c>
      <c r="D95" s="11" t="s">
        <v>209</v>
      </c>
      <c r="E95" s="124">
        <v>678000</v>
      </c>
      <c r="F95" s="49"/>
      <c r="G95" s="49"/>
      <c r="H95" s="4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25">
      <c r="A96" s="12" t="s">
        <v>189</v>
      </c>
      <c r="B96" s="2" t="s">
        <v>3</v>
      </c>
      <c r="C96" s="2" t="s">
        <v>145</v>
      </c>
      <c r="D96" s="11" t="s">
        <v>209</v>
      </c>
      <c r="E96" s="125">
        <v>80000</v>
      </c>
      <c r="F96" s="49"/>
      <c r="G96" s="49"/>
      <c r="H96" s="4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25">
      <c r="A97" s="12" t="s">
        <v>190</v>
      </c>
      <c r="B97" s="2" t="s">
        <v>3</v>
      </c>
      <c r="C97" s="2" t="s">
        <v>145</v>
      </c>
      <c r="D97" s="11" t="s">
        <v>209</v>
      </c>
      <c r="E97" s="120">
        <v>67000</v>
      </c>
      <c r="F97" s="49"/>
      <c r="G97" s="49"/>
      <c r="H97" s="4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25">
      <c r="A98" s="12" t="s">
        <v>191</v>
      </c>
      <c r="B98" s="2" t="s">
        <v>3</v>
      </c>
      <c r="C98" s="2" t="s">
        <v>145</v>
      </c>
      <c r="D98" s="11" t="s">
        <v>209</v>
      </c>
      <c r="E98" s="120">
        <v>312000</v>
      </c>
      <c r="F98" s="49"/>
      <c r="G98" s="49"/>
      <c r="H98" s="4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ht="15.75" thickBot="1" x14ac:dyDescent="0.3">
      <c r="A99" s="81"/>
      <c r="B99" s="52"/>
      <c r="C99" s="52"/>
      <c r="D99" s="52"/>
      <c r="E99" s="110"/>
      <c r="F99" s="49"/>
      <c r="G99" s="49"/>
      <c r="H99" s="4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ht="16.5" thickBot="1" x14ac:dyDescent="0.3">
      <c r="A100" s="85" t="s">
        <v>204</v>
      </c>
      <c r="B100" s="20"/>
      <c r="C100" s="20"/>
      <c r="D100" s="20"/>
      <c r="E100" s="128">
        <f>SUM(E101:E113)</f>
        <v>560000</v>
      </c>
      <c r="F100" s="71"/>
      <c r="G100" s="71"/>
      <c r="H100" s="72"/>
      <c r="I100" s="56"/>
      <c r="J100" s="17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x14ac:dyDescent="0.25">
      <c r="A101" s="21" t="s">
        <v>148</v>
      </c>
      <c r="B101" s="22" t="s">
        <v>68</v>
      </c>
      <c r="C101" s="22" t="s">
        <v>100</v>
      </c>
      <c r="D101" s="22" t="s">
        <v>209</v>
      </c>
      <c r="E101" s="129">
        <v>5000</v>
      </c>
      <c r="F101" s="71"/>
      <c r="G101" s="71"/>
      <c r="H101" s="72"/>
      <c r="I101" s="56"/>
      <c r="J101" s="17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x14ac:dyDescent="0.25">
      <c r="A102" s="13" t="s">
        <v>149</v>
      </c>
      <c r="B102" s="14" t="s">
        <v>68</v>
      </c>
      <c r="C102" s="14" t="s">
        <v>82</v>
      </c>
      <c r="D102" s="22" t="s">
        <v>209</v>
      </c>
      <c r="E102" s="121">
        <v>2000</v>
      </c>
      <c r="F102" s="71"/>
      <c r="G102" s="71"/>
      <c r="H102" s="72"/>
      <c r="I102" s="56"/>
      <c r="J102" s="17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x14ac:dyDescent="0.25">
      <c r="A103" s="13" t="s">
        <v>150</v>
      </c>
      <c r="B103" s="14" t="s">
        <v>68</v>
      </c>
      <c r="C103" s="14" t="s">
        <v>69</v>
      </c>
      <c r="D103" s="22" t="s">
        <v>209</v>
      </c>
      <c r="E103" s="121">
        <v>5000</v>
      </c>
      <c r="F103" s="71"/>
      <c r="G103" s="71"/>
      <c r="H103" s="72"/>
      <c r="I103" s="56"/>
      <c r="J103" s="17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x14ac:dyDescent="0.25">
      <c r="A104" s="13" t="s">
        <v>151</v>
      </c>
      <c r="B104" s="14" t="s">
        <v>68</v>
      </c>
      <c r="C104" s="14" t="s">
        <v>5</v>
      </c>
      <c r="D104" s="14" t="s">
        <v>210</v>
      </c>
      <c r="E104" s="121">
        <v>3000</v>
      </c>
      <c r="F104" s="71"/>
      <c r="G104" s="71"/>
      <c r="H104" s="72"/>
      <c r="I104" s="56"/>
      <c r="J104" s="17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x14ac:dyDescent="0.25">
      <c r="A105" s="13" t="s">
        <v>152</v>
      </c>
      <c r="B105" s="14" t="s">
        <v>68</v>
      </c>
      <c r="C105" s="14" t="s">
        <v>153</v>
      </c>
      <c r="D105" s="14" t="s">
        <v>210</v>
      </c>
      <c r="E105" s="121">
        <v>5000</v>
      </c>
      <c r="F105" s="71"/>
      <c r="G105" s="71"/>
      <c r="H105" s="72"/>
      <c r="I105" s="56"/>
      <c r="J105" s="17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x14ac:dyDescent="0.25">
      <c r="A106" s="13" t="s">
        <v>154</v>
      </c>
      <c r="B106" s="14" t="s">
        <v>68</v>
      </c>
      <c r="C106" s="14" t="s">
        <v>100</v>
      </c>
      <c r="D106" s="14" t="s">
        <v>209</v>
      </c>
      <c r="E106" s="121">
        <v>5000</v>
      </c>
      <c r="F106" s="71"/>
      <c r="G106" s="71"/>
      <c r="H106" s="72"/>
      <c r="I106" s="56"/>
      <c r="J106" s="17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x14ac:dyDescent="0.25">
      <c r="A107" s="13" t="s">
        <v>155</v>
      </c>
      <c r="B107" s="14" t="s">
        <v>68</v>
      </c>
      <c r="C107" s="14" t="s">
        <v>100</v>
      </c>
      <c r="D107" s="14" t="s">
        <v>209</v>
      </c>
      <c r="E107" s="121">
        <v>5000</v>
      </c>
      <c r="F107" s="71"/>
      <c r="G107" s="71"/>
      <c r="H107" s="72"/>
      <c r="I107" s="56"/>
      <c r="J107" s="17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x14ac:dyDescent="0.25">
      <c r="A108" s="13" t="s">
        <v>156</v>
      </c>
      <c r="B108" s="14" t="s">
        <v>68</v>
      </c>
      <c r="C108" s="14" t="s">
        <v>99</v>
      </c>
      <c r="D108" s="14" t="s">
        <v>209</v>
      </c>
      <c r="E108" s="130">
        <v>5000</v>
      </c>
      <c r="F108" s="71"/>
      <c r="G108" s="71"/>
      <c r="H108" s="71"/>
      <c r="I108" s="56"/>
      <c r="J108" s="17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x14ac:dyDescent="0.25">
      <c r="A109" s="13" t="s">
        <v>157</v>
      </c>
      <c r="B109" s="14" t="s">
        <v>68</v>
      </c>
      <c r="C109" s="14" t="s">
        <v>158</v>
      </c>
      <c r="D109" s="14" t="s">
        <v>209</v>
      </c>
      <c r="E109" s="130">
        <v>5000</v>
      </c>
      <c r="F109" s="71"/>
      <c r="G109" s="71"/>
      <c r="H109" s="71"/>
      <c r="I109" s="56"/>
      <c r="J109" s="17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x14ac:dyDescent="0.25">
      <c r="A110" s="13" t="s">
        <v>159</v>
      </c>
      <c r="B110" s="14" t="s">
        <v>68</v>
      </c>
      <c r="C110" s="14" t="s">
        <v>100</v>
      </c>
      <c r="D110" s="14" t="s">
        <v>209</v>
      </c>
      <c r="E110" s="130">
        <v>10000</v>
      </c>
      <c r="F110" s="71"/>
      <c r="G110" s="71"/>
      <c r="H110" s="71"/>
      <c r="I110" s="56"/>
      <c r="J110" s="17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x14ac:dyDescent="0.25">
      <c r="A111" s="23" t="s">
        <v>160</v>
      </c>
      <c r="B111" s="24" t="s">
        <v>68</v>
      </c>
      <c r="C111" s="24" t="s">
        <v>23</v>
      </c>
      <c r="D111" s="24" t="s">
        <v>210</v>
      </c>
      <c r="E111" s="131">
        <v>5000</v>
      </c>
      <c r="F111" s="71"/>
      <c r="G111" s="71"/>
      <c r="H111" s="71"/>
      <c r="I111" s="56"/>
      <c r="J111" s="17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x14ac:dyDescent="0.25">
      <c r="A112" s="34" t="s">
        <v>161</v>
      </c>
      <c r="B112" s="35" t="s">
        <v>68</v>
      </c>
      <c r="C112" s="35" t="s">
        <v>4</v>
      </c>
      <c r="D112" s="35" t="s">
        <v>209</v>
      </c>
      <c r="E112" s="132">
        <v>5000</v>
      </c>
      <c r="F112" s="71"/>
      <c r="G112" s="71"/>
      <c r="H112" s="71"/>
      <c r="I112" s="56"/>
      <c r="J112" s="17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x14ac:dyDescent="0.25">
      <c r="A113" s="34" t="s">
        <v>162</v>
      </c>
      <c r="B113" s="35" t="s">
        <v>68</v>
      </c>
      <c r="C113" s="35" t="s">
        <v>163</v>
      </c>
      <c r="D113" s="35" t="s">
        <v>213</v>
      </c>
      <c r="E113" s="132">
        <v>500000</v>
      </c>
      <c r="F113" s="71"/>
      <c r="G113" s="71"/>
      <c r="H113" s="71"/>
      <c r="I113" s="56"/>
      <c r="J113" s="17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ht="15.75" thickBot="1" x14ac:dyDescent="0.3">
      <c r="A114" s="25"/>
      <c r="B114" s="26"/>
      <c r="C114" s="26"/>
      <c r="D114" s="26"/>
      <c r="E114" s="133"/>
      <c r="F114" s="73"/>
      <c r="G114" s="73"/>
      <c r="H114" s="73"/>
      <c r="I114" s="59"/>
      <c r="J114" s="27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ht="16.5" thickBot="1" x14ac:dyDescent="0.3">
      <c r="A115" s="42" t="s">
        <v>205</v>
      </c>
      <c r="B115" s="28"/>
      <c r="C115" s="28"/>
      <c r="D115" s="28"/>
      <c r="E115" s="123">
        <f>SUM(E116:E125)</f>
        <v>4787461</v>
      </c>
      <c r="F115" s="66"/>
      <c r="G115" s="66"/>
      <c r="H115" s="66"/>
      <c r="I115" s="60"/>
      <c r="J115" s="2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x14ac:dyDescent="0.25">
      <c r="A116" s="86" t="s">
        <v>164</v>
      </c>
      <c r="B116" s="30" t="s">
        <v>101</v>
      </c>
      <c r="C116" s="30" t="s">
        <v>102</v>
      </c>
      <c r="D116" s="30" t="s">
        <v>213</v>
      </c>
      <c r="E116" s="134">
        <v>263000</v>
      </c>
      <c r="F116" s="74"/>
      <c r="G116" s="74"/>
      <c r="H116" s="74"/>
      <c r="I116" s="59"/>
      <c r="J116" s="27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x14ac:dyDescent="0.25">
      <c r="A117" s="87" t="s">
        <v>165</v>
      </c>
      <c r="B117" s="30" t="s">
        <v>101</v>
      </c>
      <c r="C117" s="31" t="s">
        <v>102</v>
      </c>
      <c r="D117" s="30" t="s">
        <v>213</v>
      </c>
      <c r="E117" s="135">
        <v>676436</v>
      </c>
      <c r="F117" s="74"/>
      <c r="G117" s="74"/>
      <c r="H117" s="74"/>
      <c r="I117" s="59"/>
      <c r="J117" s="27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x14ac:dyDescent="0.25">
      <c r="A118" s="87" t="s">
        <v>166</v>
      </c>
      <c r="B118" s="30" t="s">
        <v>101</v>
      </c>
      <c r="C118" s="31" t="s">
        <v>102</v>
      </c>
      <c r="D118" s="30" t="s">
        <v>213</v>
      </c>
      <c r="E118" s="135">
        <v>546525</v>
      </c>
      <c r="F118" s="74"/>
      <c r="G118" s="74"/>
      <c r="H118" s="74"/>
      <c r="I118" s="59"/>
      <c r="J118" s="27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x14ac:dyDescent="0.25">
      <c r="A119" s="87" t="s">
        <v>167</v>
      </c>
      <c r="B119" s="30" t="s">
        <v>101</v>
      </c>
      <c r="C119" s="31" t="s">
        <v>102</v>
      </c>
      <c r="D119" s="30" t="s">
        <v>213</v>
      </c>
      <c r="E119" s="135">
        <v>1121000</v>
      </c>
      <c r="F119" s="74"/>
      <c r="G119" s="74"/>
      <c r="H119" s="74"/>
      <c r="I119" s="59"/>
      <c r="J119" s="27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x14ac:dyDescent="0.25">
      <c r="A120" s="87" t="s">
        <v>168</v>
      </c>
      <c r="B120" s="30" t="s">
        <v>101</v>
      </c>
      <c r="C120" s="31" t="s">
        <v>102</v>
      </c>
      <c r="D120" s="30" t="s">
        <v>213</v>
      </c>
      <c r="E120" s="135">
        <v>658034</v>
      </c>
      <c r="F120" s="74"/>
      <c r="G120" s="74"/>
      <c r="H120" s="74"/>
      <c r="I120" s="58"/>
      <c r="J120" s="32"/>
    </row>
    <row r="121" spans="1:44" x14ac:dyDescent="0.25">
      <c r="A121" s="87" t="s">
        <v>169</v>
      </c>
      <c r="B121" s="30" t="s">
        <v>101</v>
      </c>
      <c r="C121" s="31" t="s">
        <v>102</v>
      </c>
      <c r="D121" s="30" t="s">
        <v>213</v>
      </c>
      <c r="E121" s="135">
        <v>59000</v>
      </c>
      <c r="F121" s="74"/>
      <c r="G121" s="74"/>
      <c r="H121" s="74"/>
      <c r="I121" s="58"/>
      <c r="J121" s="32"/>
    </row>
    <row r="122" spans="1:44" x14ac:dyDescent="0.25">
      <c r="A122" s="87" t="s">
        <v>170</v>
      </c>
      <c r="B122" s="30" t="s">
        <v>101</v>
      </c>
      <c r="C122" s="31" t="s">
        <v>102</v>
      </c>
      <c r="D122" s="30" t="s">
        <v>213</v>
      </c>
      <c r="E122" s="135">
        <v>64000</v>
      </c>
      <c r="F122" s="74"/>
      <c r="G122" s="74"/>
      <c r="H122" s="74"/>
      <c r="I122" s="58"/>
      <c r="J122" s="32"/>
    </row>
    <row r="123" spans="1:44" x14ac:dyDescent="0.25">
      <c r="A123" s="87" t="s">
        <v>171</v>
      </c>
      <c r="B123" s="30" t="s">
        <v>101</v>
      </c>
      <c r="C123" s="31" t="s">
        <v>103</v>
      </c>
      <c r="D123" s="30" t="s">
        <v>213</v>
      </c>
      <c r="E123" s="135">
        <v>1279466</v>
      </c>
      <c r="F123" s="74"/>
      <c r="G123" s="74"/>
      <c r="H123" s="74"/>
      <c r="I123" s="58"/>
      <c r="J123" s="32"/>
    </row>
    <row r="124" spans="1:44" x14ac:dyDescent="0.25">
      <c r="A124" s="87" t="s">
        <v>172</v>
      </c>
      <c r="B124" s="30" t="s">
        <v>101</v>
      </c>
      <c r="C124" s="31" t="s">
        <v>103</v>
      </c>
      <c r="D124" s="30" t="s">
        <v>213</v>
      </c>
      <c r="E124" s="135">
        <v>56000</v>
      </c>
      <c r="F124" s="74"/>
      <c r="G124" s="74"/>
      <c r="H124" s="74"/>
      <c r="I124" s="61"/>
      <c r="J124" s="33"/>
    </row>
    <row r="125" spans="1:44" x14ac:dyDescent="0.25">
      <c r="A125" s="87" t="s">
        <v>173</v>
      </c>
      <c r="B125" s="30" t="s">
        <v>101</v>
      </c>
      <c r="C125" s="31" t="s">
        <v>103</v>
      </c>
      <c r="D125" s="30" t="s">
        <v>213</v>
      </c>
      <c r="E125" s="135">
        <v>64000</v>
      </c>
      <c r="F125" s="74"/>
      <c r="G125" s="74"/>
      <c r="H125" s="74"/>
      <c r="I125" s="62"/>
      <c r="J125" s="32"/>
    </row>
    <row r="126" spans="1:44" ht="15.75" thickBot="1" x14ac:dyDescent="0.3">
      <c r="A126" s="34"/>
      <c r="B126" s="35"/>
      <c r="C126" s="35"/>
      <c r="D126" s="35"/>
      <c r="E126" s="132"/>
      <c r="F126" s="71"/>
      <c r="G126" s="71"/>
      <c r="H126" s="71"/>
      <c r="I126" s="58"/>
      <c r="J126" s="32"/>
    </row>
    <row r="127" spans="1:44" ht="16.5" thickBot="1" x14ac:dyDescent="0.3">
      <c r="A127" s="88" t="s">
        <v>206</v>
      </c>
      <c r="B127" s="36"/>
      <c r="C127" s="36"/>
      <c r="D127" s="36"/>
      <c r="E127" s="117">
        <f>SUM(E128:E148)</f>
        <v>38389483.699999996</v>
      </c>
      <c r="F127" s="67"/>
      <c r="G127" s="67"/>
      <c r="H127" s="67"/>
      <c r="I127" s="63"/>
      <c r="J127" s="37"/>
    </row>
    <row r="128" spans="1:44" x14ac:dyDescent="0.25">
      <c r="A128" s="45" t="s">
        <v>104</v>
      </c>
      <c r="B128" s="38" t="s">
        <v>105</v>
      </c>
      <c r="C128" s="38" t="s">
        <v>106</v>
      </c>
      <c r="D128" s="38" t="s">
        <v>209</v>
      </c>
      <c r="E128" s="118">
        <v>3700000</v>
      </c>
      <c r="F128" s="71"/>
      <c r="G128" s="71"/>
      <c r="H128" s="71"/>
      <c r="I128" s="58"/>
      <c r="J128" s="32"/>
    </row>
    <row r="129" spans="1:10" x14ac:dyDescent="0.25">
      <c r="A129" s="46" t="s">
        <v>176</v>
      </c>
      <c r="B129" s="38"/>
      <c r="C129" s="38" t="s">
        <v>107</v>
      </c>
      <c r="D129" s="38" t="s">
        <v>209</v>
      </c>
      <c r="E129" s="118">
        <v>443954.4</v>
      </c>
      <c r="F129" s="71"/>
      <c r="G129" s="71"/>
      <c r="H129" s="71"/>
      <c r="I129" s="58"/>
      <c r="J129" s="32"/>
    </row>
    <row r="130" spans="1:10" x14ac:dyDescent="0.25">
      <c r="A130" s="46" t="s">
        <v>108</v>
      </c>
      <c r="B130" s="1" t="s">
        <v>105</v>
      </c>
      <c r="C130" s="1" t="s">
        <v>109</v>
      </c>
      <c r="D130" s="38" t="s">
        <v>209</v>
      </c>
      <c r="E130" s="119">
        <v>3290000</v>
      </c>
      <c r="F130" s="71"/>
      <c r="G130" s="71"/>
      <c r="H130" s="71"/>
      <c r="I130" s="57"/>
      <c r="J130" s="39"/>
    </row>
    <row r="131" spans="1:10" x14ac:dyDescent="0.25">
      <c r="A131" s="46" t="s">
        <v>176</v>
      </c>
      <c r="B131" s="1"/>
      <c r="C131" s="1" t="s">
        <v>110</v>
      </c>
      <c r="D131" s="38" t="s">
        <v>209</v>
      </c>
      <c r="E131" s="119">
        <v>383051.6</v>
      </c>
      <c r="F131" s="71"/>
      <c r="G131" s="71"/>
      <c r="H131" s="71"/>
      <c r="I131" s="57"/>
      <c r="J131" s="39"/>
    </row>
    <row r="132" spans="1:10" ht="30" x14ac:dyDescent="0.25">
      <c r="A132" s="89" t="s">
        <v>174</v>
      </c>
      <c r="B132" s="1"/>
      <c r="C132" s="1" t="s">
        <v>110</v>
      </c>
      <c r="D132" s="38" t="s">
        <v>209</v>
      </c>
      <c r="E132" s="119">
        <v>127790.1</v>
      </c>
      <c r="F132" s="71"/>
      <c r="G132" s="71"/>
      <c r="H132" s="71"/>
      <c r="I132" s="57"/>
      <c r="J132" s="39"/>
    </row>
    <row r="133" spans="1:10" x14ac:dyDescent="0.25">
      <c r="A133" s="46" t="s">
        <v>111</v>
      </c>
      <c r="B133" s="1" t="s">
        <v>105</v>
      </c>
      <c r="C133" s="1" t="s">
        <v>109</v>
      </c>
      <c r="D133" s="38" t="s">
        <v>209</v>
      </c>
      <c r="E133" s="119">
        <v>3100000</v>
      </c>
      <c r="F133" s="71"/>
      <c r="G133" s="71"/>
      <c r="H133" s="71"/>
      <c r="I133" s="57"/>
      <c r="J133" s="39"/>
    </row>
    <row r="134" spans="1:10" x14ac:dyDescent="0.25">
      <c r="A134" s="46" t="s">
        <v>176</v>
      </c>
      <c r="B134" s="1"/>
      <c r="C134" s="1" t="s">
        <v>110</v>
      </c>
      <c r="D134" s="38" t="s">
        <v>209</v>
      </c>
      <c r="E134" s="119">
        <v>392625.6</v>
      </c>
      <c r="F134" s="71"/>
      <c r="G134" s="71"/>
      <c r="H134" s="71"/>
      <c r="I134" s="57"/>
      <c r="J134" s="39"/>
    </row>
    <row r="135" spans="1:10" x14ac:dyDescent="0.25">
      <c r="A135" s="46" t="s">
        <v>112</v>
      </c>
      <c r="B135" s="1" t="s">
        <v>105</v>
      </c>
      <c r="C135" s="1" t="s">
        <v>109</v>
      </c>
      <c r="D135" s="38" t="s">
        <v>209</v>
      </c>
      <c r="E135" s="119">
        <v>2832000</v>
      </c>
      <c r="F135" s="71"/>
      <c r="G135" s="71"/>
      <c r="H135" s="71"/>
      <c r="I135" s="57"/>
      <c r="J135" s="39"/>
    </row>
    <row r="136" spans="1:10" x14ac:dyDescent="0.25">
      <c r="A136" s="46" t="s">
        <v>176</v>
      </c>
      <c r="B136" s="1"/>
      <c r="C136" s="1" t="s">
        <v>110</v>
      </c>
      <c r="D136" s="38" t="s">
        <v>209</v>
      </c>
      <c r="E136" s="119">
        <v>413831.6</v>
      </c>
      <c r="F136" s="71"/>
      <c r="G136" s="71"/>
      <c r="H136" s="71"/>
      <c r="I136" s="57"/>
      <c r="J136" s="39"/>
    </row>
    <row r="137" spans="1:10" x14ac:dyDescent="0.25">
      <c r="A137" s="46" t="s">
        <v>113</v>
      </c>
      <c r="B137" s="1" t="s">
        <v>105</v>
      </c>
      <c r="C137" s="1" t="s">
        <v>109</v>
      </c>
      <c r="D137" s="38" t="s">
        <v>209</v>
      </c>
      <c r="E137" s="119">
        <v>1685000</v>
      </c>
      <c r="F137" s="71"/>
      <c r="G137" s="71"/>
      <c r="H137" s="71"/>
      <c r="I137" s="57"/>
      <c r="J137" s="39"/>
    </row>
    <row r="138" spans="1:10" x14ac:dyDescent="0.25">
      <c r="A138" s="46" t="s">
        <v>114</v>
      </c>
      <c r="B138" s="1" t="s">
        <v>105</v>
      </c>
      <c r="C138" s="1" t="s">
        <v>109</v>
      </c>
      <c r="D138" s="38" t="s">
        <v>209</v>
      </c>
      <c r="E138" s="119">
        <v>520000</v>
      </c>
      <c r="F138" s="71"/>
      <c r="G138" s="71"/>
      <c r="H138" s="71"/>
      <c r="I138" s="57"/>
      <c r="J138" s="39"/>
    </row>
    <row r="139" spans="1:10" ht="30" x14ac:dyDescent="0.25">
      <c r="A139" s="89" t="s">
        <v>175</v>
      </c>
      <c r="B139" s="1"/>
      <c r="C139" s="1" t="s">
        <v>110</v>
      </c>
      <c r="D139" s="38" t="s">
        <v>209</v>
      </c>
      <c r="E139" s="119">
        <v>60000</v>
      </c>
      <c r="F139" s="71"/>
      <c r="G139" s="71"/>
      <c r="H139" s="71"/>
      <c r="I139" s="57"/>
      <c r="J139" s="39"/>
    </row>
    <row r="140" spans="1:10" x14ac:dyDescent="0.25">
      <c r="A140" s="46" t="s">
        <v>176</v>
      </c>
      <c r="B140" s="1"/>
      <c r="C140" s="1" t="s">
        <v>110</v>
      </c>
      <c r="D140" s="38" t="s">
        <v>209</v>
      </c>
      <c r="E140" s="119">
        <v>208634.4</v>
      </c>
      <c r="F140" s="71"/>
      <c r="G140" s="71"/>
      <c r="H140" s="71"/>
      <c r="I140" s="57"/>
      <c r="J140" s="39"/>
    </row>
    <row r="141" spans="1:10" x14ac:dyDescent="0.25">
      <c r="A141" s="46" t="s">
        <v>177</v>
      </c>
      <c r="B141" s="1"/>
      <c r="C141" s="1" t="s">
        <v>110</v>
      </c>
      <c r="D141" s="38" t="s">
        <v>209</v>
      </c>
      <c r="E141" s="119">
        <v>911387</v>
      </c>
      <c r="F141" s="71"/>
      <c r="G141" s="71"/>
      <c r="H141" s="71"/>
      <c r="I141" s="57"/>
      <c r="J141" s="39"/>
    </row>
    <row r="142" spans="1:10" x14ac:dyDescent="0.25">
      <c r="A142" s="46" t="s">
        <v>115</v>
      </c>
      <c r="B142" s="1" t="s">
        <v>105</v>
      </c>
      <c r="C142" s="1" t="s">
        <v>116</v>
      </c>
      <c r="D142" s="38" t="s">
        <v>209</v>
      </c>
      <c r="E142" s="119">
        <v>680000</v>
      </c>
      <c r="F142" s="71"/>
      <c r="G142" s="71"/>
      <c r="H142" s="71"/>
      <c r="I142" s="57"/>
      <c r="J142" s="39"/>
    </row>
    <row r="143" spans="1:10" x14ac:dyDescent="0.25">
      <c r="A143" s="46" t="s">
        <v>177</v>
      </c>
      <c r="B143" s="1"/>
      <c r="C143" s="1" t="s">
        <v>117</v>
      </c>
      <c r="D143" s="38" t="s">
        <v>209</v>
      </c>
      <c r="E143" s="119">
        <v>1535209</v>
      </c>
      <c r="F143" s="71"/>
      <c r="G143" s="71"/>
      <c r="H143" s="71"/>
      <c r="I143" s="57"/>
      <c r="J143" s="39"/>
    </row>
    <row r="144" spans="1:10" x14ac:dyDescent="0.25">
      <c r="A144" s="46" t="s">
        <v>118</v>
      </c>
      <c r="B144" s="1" t="s">
        <v>105</v>
      </c>
      <c r="C144" s="1" t="s">
        <v>119</v>
      </c>
      <c r="D144" s="38" t="s">
        <v>209</v>
      </c>
      <c r="E144" s="119">
        <v>3672000</v>
      </c>
      <c r="F144" s="71"/>
      <c r="G144" s="71"/>
      <c r="H144" s="71"/>
      <c r="I144" s="57"/>
      <c r="J144" s="39"/>
    </row>
    <row r="145" spans="1:10" x14ac:dyDescent="0.25">
      <c r="A145" s="46" t="s">
        <v>120</v>
      </c>
      <c r="B145" s="1" t="s">
        <v>105</v>
      </c>
      <c r="C145" s="1" t="s">
        <v>121</v>
      </c>
      <c r="D145" s="38" t="s">
        <v>209</v>
      </c>
      <c r="E145" s="119">
        <v>4085000</v>
      </c>
      <c r="F145" s="71"/>
      <c r="G145" s="71"/>
      <c r="H145" s="71"/>
      <c r="I145" s="57"/>
      <c r="J145" s="39"/>
    </row>
    <row r="146" spans="1:10" x14ac:dyDescent="0.25">
      <c r="A146" s="46" t="s">
        <v>122</v>
      </c>
      <c r="B146" s="1" t="s">
        <v>105</v>
      </c>
      <c r="C146" s="1" t="s">
        <v>123</v>
      </c>
      <c r="D146" s="1" t="s">
        <v>210</v>
      </c>
      <c r="E146" s="119">
        <v>6237000</v>
      </c>
      <c r="F146" s="71"/>
      <c r="G146" s="71"/>
      <c r="H146" s="71"/>
      <c r="I146" s="57"/>
      <c r="J146" s="39"/>
    </row>
    <row r="147" spans="1:10" x14ac:dyDescent="0.25">
      <c r="A147" s="46" t="s">
        <v>124</v>
      </c>
      <c r="B147" s="1"/>
      <c r="C147" s="1" t="s">
        <v>125</v>
      </c>
      <c r="D147" s="1" t="s">
        <v>210</v>
      </c>
      <c r="E147" s="119">
        <v>1049000</v>
      </c>
      <c r="F147" s="75"/>
      <c r="G147" s="71"/>
      <c r="H147" s="71"/>
      <c r="I147" s="57"/>
      <c r="J147" s="39"/>
    </row>
    <row r="148" spans="1:10" x14ac:dyDescent="0.25">
      <c r="A148" s="46" t="s">
        <v>126</v>
      </c>
      <c r="B148" s="1"/>
      <c r="C148" s="1" t="s">
        <v>125</v>
      </c>
      <c r="D148" s="1" t="s">
        <v>210</v>
      </c>
      <c r="E148" s="119">
        <v>3063000</v>
      </c>
      <c r="F148" s="76"/>
      <c r="G148" s="71"/>
      <c r="H148" s="71"/>
      <c r="I148" s="57"/>
      <c r="J148" s="40"/>
    </row>
    <row r="149" spans="1:10" ht="15.75" thickBot="1" x14ac:dyDescent="0.3">
      <c r="A149" s="90"/>
      <c r="B149" s="41"/>
      <c r="C149" s="41"/>
      <c r="D149" s="41"/>
      <c r="E149" s="136"/>
      <c r="F149" s="71"/>
      <c r="G149" s="71"/>
      <c r="H149" s="71"/>
      <c r="I149" s="57"/>
      <c r="J149" s="40"/>
    </row>
    <row r="150" spans="1:10" ht="16.5" thickBot="1" x14ac:dyDescent="0.3">
      <c r="A150" s="42" t="s">
        <v>207</v>
      </c>
      <c r="B150" s="28"/>
      <c r="C150" s="28"/>
      <c r="D150" s="28"/>
      <c r="E150" s="127">
        <f>SUM(E151:E159)</f>
        <v>1642535.7</v>
      </c>
      <c r="F150" s="66"/>
      <c r="G150" s="66"/>
      <c r="H150" s="66"/>
      <c r="I150" s="64"/>
      <c r="J150" s="43"/>
    </row>
    <row r="151" spans="1:10" x14ac:dyDescent="0.25">
      <c r="A151" s="10" t="s">
        <v>127</v>
      </c>
      <c r="B151" s="11" t="s">
        <v>128</v>
      </c>
      <c r="C151" s="11" t="s">
        <v>129</v>
      </c>
      <c r="D151" s="11" t="s">
        <v>212</v>
      </c>
      <c r="E151" s="137">
        <v>25867.4</v>
      </c>
      <c r="F151" s="68"/>
      <c r="G151" s="68"/>
      <c r="H151" s="68"/>
      <c r="I151" s="56"/>
      <c r="J151" s="17"/>
    </row>
    <row r="152" spans="1:10" x14ac:dyDescent="0.25">
      <c r="A152" s="12" t="s">
        <v>130</v>
      </c>
      <c r="B152" s="2" t="s">
        <v>128</v>
      </c>
      <c r="C152" s="2" t="s">
        <v>129</v>
      </c>
      <c r="D152" s="11" t="s">
        <v>212</v>
      </c>
      <c r="E152" s="125">
        <v>150000</v>
      </c>
      <c r="F152" s="68"/>
      <c r="G152" s="68"/>
      <c r="H152" s="68"/>
      <c r="I152" s="56"/>
      <c r="J152" s="17"/>
    </row>
    <row r="153" spans="1:10" x14ac:dyDescent="0.25">
      <c r="A153" s="12" t="s">
        <v>131</v>
      </c>
      <c r="B153" s="2" t="s">
        <v>128</v>
      </c>
      <c r="C153" s="2" t="s">
        <v>132</v>
      </c>
      <c r="D153" s="11" t="s">
        <v>212</v>
      </c>
      <c r="E153" s="120">
        <v>13912</v>
      </c>
      <c r="F153" s="68"/>
      <c r="G153" s="68"/>
      <c r="H153" s="68"/>
      <c r="I153" s="56"/>
      <c r="J153" s="17"/>
    </row>
    <row r="154" spans="1:10" x14ac:dyDescent="0.25">
      <c r="A154" s="12" t="s">
        <v>133</v>
      </c>
      <c r="B154" s="2" t="s">
        <v>128</v>
      </c>
      <c r="C154" s="2" t="s">
        <v>129</v>
      </c>
      <c r="D154" s="11" t="s">
        <v>212</v>
      </c>
      <c r="E154" s="125">
        <v>1353</v>
      </c>
      <c r="F154" s="68"/>
      <c r="G154" s="68"/>
      <c r="H154" s="68"/>
      <c r="I154" s="56"/>
      <c r="J154" s="17"/>
    </row>
    <row r="155" spans="1:10" x14ac:dyDescent="0.25">
      <c r="A155" s="12" t="s">
        <v>134</v>
      </c>
      <c r="B155" s="2" t="s">
        <v>128</v>
      </c>
      <c r="C155" s="2" t="s">
        <v>132</v>
      </c>
      <c r="D155" s="11" t="s">
        <v>212</v>
      </c>
      <c r="E155" s="120">
        <v>80752</v>
      </c>
      <c r="F155" s="68"/>
      <c r="G155" s="68"/>
      <c r="H155" s="68"/>
      <c r="I155" s="56"/>
      <c r="J155" s="17"/>
    </row>
    <row r="156" spans="1:10" x14ac:dyDescent="0.25">
      <c r="A156" s="12" t="s">
        <v>135</v>
      </c>
      <c r="B156" s="2" t="s">
        <v>128</v>
      </c>
      <c r="C156" s="2" t="s">
        <v>136</v>
      </c>
      <c r="D156" s="11" t="s">
        <v>212</v>
      </c>
      <c r="E156" s="125">
        <v>21863.3</v>
      </c>
      <c r="F156" s="68"/>
      <c r="G156" s="68"/>
      <c r="H156" s="68"/>
      <c r="I156" s="56"/>
      <c r="J156" s="17"/>
    </row>
    <row r="157" spans="1:10" x14ac:dyDescent="0.25">
      <c r="A157" s="12" t="s">
        <v>137</v>
      </c>
      <c r="B157" s="2" t="s">
        <v>128</v>
      </c>
      <c r="C157" s="2" t="s">
        <v>138</v>
      </c>
      <c r="D157" s="11" t="s">
        <v>212</v>
      </c>
      <c r="E157" s="120">
        <v>185488</v>
      </c>
      <c r="F157" s="68"/>
      <c r="G157" s="68"/>
      <c r="H157" s="68"/>
      <c r="I157" s="56"/>
      <c r="J157" s="17"/>
    </row>
    <row r="158" spans="1:10" x14ac:dyDescent="0.25">
      <c r="A158" s="12" t="s">
        <v>139</v>
      </c>
      <c r="B158" s="2" t="s">
        <v>128</v>
      </c>
      <c r="C158" s="2" t="s">
        <v>178</v>
      </c>
      <c r="D158" s="2" t="s">
        <v>209</v>
      </c>
      <c r="E158" s="120">
        <v>4000</v>
      </c>
      <c r="F158" s="68"/>
      <c r="G158" s="68"/>
      <c r="H158" s="68"/>
      <c r="I158" s="59"/>
      <c r="J158" s="27"/>
    </row>
    <row r="159" spans="1:10" x14ac:dyDescent="0.25">
      <c r="A159" s="12" t="s">
        <v>140</v>
      </c>
      <c r="B159" s="2" t="s">
        <v>128</v>
      </c>
      <c r="C159" s="2" t="s">
        <v>141</v>
      </c>
      <c r="D159" s="2" t="s">
        <v>211</v>
      </c>
      <c r="E159" s="120">
        <v>1159300</v>
      </c>
      <c r="F159" s="68"/>
      <c r="G159" s="68"/>
      <c r="H159" s="68"/>
      <c r="I159" s="55"/>
      <c r="J159" s="9"/>
    </row>
    <row r="160" spans="1:10" x14ac:dyDescent="0.25">
      <c r="A160" s="12"/>
      <c r="B160" s="2"/>
      <c r="C160" s="2"/>
      <c r="D160" s="2"/>
      <c r="E160" s="120"/>
      <c r="F160" s="68"/>
      <c r="G160" s="68"/>
      <c r="H160" s="68"/>
      <c r="I160" s="55"/>
      <c r="J160" s="9"/>
    </row>
    <row r="161" spans="1:10" ht="15.75" thickBot="1" x14ac:dyDescent="0.3">
      <c r="A161" s="15"/>
      <c r="B161" s="16"/>
      <c r="C161" s="16"/>
      <c r="D161" s="16"/>
      <c r="E161" s="126"/>
      <c r="F161" s="68"/>
      <c r="G161" s="68"/>
      <c r="H161" s="68"/>
      <c r="I161" s="8"/>
      <c r="J161" s="7"/>
    </row>
    <row r="162" spans="1:10" ht="16.5" thickBot="1" x14ac:dyDescent="0.3">
      <c r="A162" s="42" t="s">
        <v>208</v>
      </c>
      <c r="B162" s="28"/>
      <c r="C162" s="28"/>
      <c r="D162" s="28"/>
      <c r="E162" s="138">
        <f>SUM(E163:E163)</f>
        <v>1431072.67</v>
      </c>
      <c r="F162" s="66"/>
      <c r="G162" s="66"/>
      <c r="H162" s="66"/>
      <c r="I162" s="65"/>
      <c r="J162" s="44"/>
    </row>
    <row r="163" spans="1:10" ht="15.75" thickBot="1" x14ac:dyDescent="0.3">
      <c r="A163" s="47" t="s">
        <v>146</v>
      </c>
      <c r="B163" s="48" t="s">
        <v>3</v>
      </c>
      <c r="C163" s="48" t="s">
        <v>147</v>
      </c>
      <c r="D163" s="48" t="s">
        <v>214</v>
      </c>
      <c r="E163" s="139">
        <v>1431072.67</v>
      </c>
      <c r="F163" s="68"/>
      <c r="G163" s="68"/>
      <c r="H163" s="68"/>
      <c r="I163" s="8"/>
      <c r="J163" s="7"/>
    </row>
    <row r="164" spans="1:10" ht="16.5" thickBot="1" x14ac:dyDescent="0.3">
      <c r="A164" s="88" t="s">
        <v>215</v>
      </c>
      <c r="B164" s="106"/>
      <c r="C164" s="106"/>
      <c r="D164" s="106"/>
      <c r="E164" s="117">
        <f>SUM(E7+E24+E46+E74+E82+E94+E100+E115+E127+E150+E162)</f>
        <v>63946953.07</v>
      </c>
      <c r="F164" s="8"/>
      <c r="G164" s="8"/>
      <c r="H164" s="8"/>
      <c r="I164" s="8"/>
      <c r="J164" s="7"/>
    </row>
    <row r="165" spans="1:10" x14ac:dyDescent="0.25">
      <c r="E165" s="7"/>
      <c r="F165" s="8"/>
      <c r="G165" s="8"/>
      <c r="H165" s="8"/>
      <c r="I165" s="8"/>
      <c r="J165" s="7"/>
    </row>
    <row r="166" spans="1:10" x14ac:dyDescent="0.25">
      <c r="A166" t="s">
        <v>219</v>
      </c>
      <c r="E166" s="7"/>
      <c r="F166" s="8"/>
      <c r="G166" s="8"/>
      <c r="H166" s="8"/>
      <c r="I166" s="8"/>
      <c r="J166" s="7"/>
    </row>
    <row r="167" spans="1:10" x14ac:dyDescent="0.25">
      <c r="A167" t="s">
        <v>218</v>
      </c>
      <c r="E167" s="7"/>
      <c r="J167" s="7"/>
    </row>
    <row r="168" spans="1:10" x14ac:dyDescent="0.25">
      <c r="J168" s="7"/>
    </row>
    <row r="169" spans="1:10" x14ac:dyDescent="0.25">
      <c r="J169" s="7"/>
    </row>
  </sheetData>
  <mergeCells count="1">
    <mergeCell ref="A3:E3"/>
  </mergeCells>
  <pageMargins left="0.7" right="0.7" top="0.78740157499999996" bottom="0.78740157499999996" header="0.3" footer="0.3"/>
  <pageSetup paperSize="9" scale="93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Čermáková Věra</dc:creator>
  <cp:lastModifiedBy>Čejková Kateřina</cp:lastModifiedBy>
  <cp:lastPrinted>2019-01-29T13:44:39Z</cp:lastPrinted>
  <dcterms:created xsi:type="dcterms:W3CDTF">2017-07-14T07:14:26Z</dcterms:created>
  <dcterms:modified xsi:type="dcterms:W3CDTF">2020-06-15T06:09:37Z</dcterms:modified>
</cp:coreProperties>
</file>