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Závěrečný účet města VM 2020\"/>
    </mc:Choice>
  </mc:AlternateContent>
  <xr:revisionPtr revIDLastSave="0" documentId="14_{B2C7E29F-D7E5-4F83-8F04-AAE95BA358DB}" xr6:coauthVersionLast="36" xr6:coauthVersionMax="36" xr10:uidLastSave="{00000000-0000-0000-0000-000000000000}"/>
  <bookViews>
    <workbookView xWindow="0" yWindow="0" windowWidth="25200" windowHeight="11775" xr2:uid="{7243A337-CED9-4E13-A696-36C3E354C4F7}"/>
  </bookViews>
  <sheets>
    <sheet name="dotace a dary 2020" sheetId="1" r:id="rId1"/>
  </sheets>
  <definedNames>
    <definedName name="_xlnm.Print_Area" localSheetId="0">'dotace a dary 2020'!$A$1:$E$176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85" i="1" l="1"/>
  <c r="E169" i="1" l="1"/>
  <c r="E159" i="1"/>
  <c r="E133" i="1"/>
  <c r="E124" i="1"/>
  <c r="E110" i="1"/>
  <c r="E104" i="1"/>
  <c r="E95" i="1"/>
  <c r="E75" i="1"/>
  <c r="E43" i="1" s="1"/>
  <c r="E60" i="1"/>
  <c r="E44" i="1"/>
  <c r="E22" i="1"/>
  <c r="E171" i="1" l="1"/>
</calcChain>
</file>

<file path=xl/sharedStrings.xml><?xml version="1.0" encoding="utf-8"?>
<sst xmlns="http://schemas.openxmlformats.org/spreadsheetml/2006/main" count="568" uniqueCount="228">
  <si>
    <t>Příjemce dotace - účel</t>
  </si>
  <si>
    <t>příspěvek, dar, dotace</t>
  </si>
  <si>
    <t xml:space="preserve">ODPA / POL </t>
  </si>
  <si>
    <t>podpis</t>
  </si>
  <si>
    <t>částka</t>
  </si>
  <si>
    <t>Dotace poskytnuté mimo grantové programy</t>
  </si>
  <si>
    <t>dotace</t>
  </si>
  <si>
    <t>3392/5213</t>
  </si>
  <si>
    <t>Ing.Stupka</t>
  </si>
  <si>
    <t>Jupiter Club - na činnost</t>
  </si>
  <si>
    <t>Oblastní spolek ČČK Žďár n/Sázavou</t>
  </si>
  <si>
    <t>3599/5222</t>
  </si>
  <si>
    <t>Mgr.Muchová</t>
  </si>
  <si>
    <t>3792/5221</t>
  </si>
  <si>
    <t>Ing.Zachar</t>
  </si>
  <si>
    <t>Krajská organizace ČSŽ Vysočina, Havlíčkův Brod</t>
  </si>
  <si>
    <t>3429/5222</t>
  </si>
  <si>
    <t>3419/5222</t>
  </si>
  <si>
    <t>Denní rehabilitační stacionář Třebíč</t>
  </si>
  <si>
    <t>4356/5339</t>
  </si>
  <si>
    <t>5512/5222</t>
  </si>
  <si>
    <t>Ing.Švec</t>
  </si>
  <si>
    <t>Grantový program pro poskytování dotací v sociální oblasti</t>
  </si>
  <si>
    <t>Diecézní charita Brno - DENNÍ STACIONÁŘ NESA</t>
  </si>
  <si>
    <t>4356/5223</t>
  </si>
  <si>
    <t>Diecézní charita Brno - WELLMEZ</t>
  </si>
  <si>
    <t>4375/5223</t>
  </si>
  <si>
    <t>Diecézní charita Brno - domácí hospicová péče</t>
  </si>
  <si>
    <t>3545/5223</t>
  </si>
  <si>
    <t>Domácí hospic Vysočina, Nové Město na Moravě</t>
  </si>
  <si>
    <t>3545/5221</t>
  </si>
  <si>
    <t xml:space="preserve">Občanská poradna Žďár nad Sáz. </t>
  </si>
  <si>
    <t>4312/5222</t>
  </si>
  <si>
    <t>Diecézní charita Brno-K centrum Třebíč</t>
  </si>
  <si>
    <t xml:space="preserve">dotace </t>
  </si>
  <si>
    <t>3549/5223</t>
  </si>
  <si>
    <t>Ječmínek, o.p.s., Žďár n/S.</t>
  </si>
  <si>
    <t>4371/5223</t>
  </si>
  <si>
    <t>Diecézní charita Brno-raná péče Třebíč</t>
  </si>
  <si>
    <t>Portimo, o.p.s., Nové Město na Moravě</t>
  </si>
  <si>
    <t>4371/5221</t>
  </si>
  <si>
    <t>Tomáš Rohovský-pečovatelská služba Zdeňka</t>
  </si>
  <si>
    <t>4351/5212</t>
  </si>
  <si>
    <t>STŘED, z.ú., Třebíč (tel. krizová pomoc)</t>
  </si>
  <si>
    <t>4379/5229</t>
  </si>
  <si>
    <t>Diecézní charita Brno - CENTRUM PREVENCE</t>
  </si>
  <si>
    <t>4329/5223</t>
  </si>
  <si>
    <t>Diecézní charita Brno - KOPRETINA</t>
  </si>
  <si>
    <t>Asociace rodičů a přátel, Klub Velké Meziříčí</t>
  </si>
  <si>
    <t>3543/5222</t>
  </si>
  <si>
    <t>Svaz postižených civilizačními chorobami</t>
  </si>
  <si>
    <t>Klub NADĚJE, VM</t>
  </si>
  <si>
    <t>Klub bechtěreviků ČR</t>
  </si>
  <si>
    <t>Grantový program SPORT</t>
  </si>
  <si>
    <t>GP SPORT mládež</t>
  </si>
  <si>
    <t>BK Velké Meziříčí</t>
  </si>
  <si>
    <t>ing.Stupka</t>
  </si>
  <si>
    <t>FC Velké Meziříčí</t>
  </si>
  <si>
    <t>Handicap Sport Club Velké Meziříčí</t>
  </si>
  <si>
    <t>HHK Velké Meziříčí</t>
  </si>
  <si>
    <t>SDH Velké Meziříčí</t>
  </si>
  <si>
    <t>ing.Švec</t>
  </si>
  <si>
    <t>SKI klub Velké Meziříčí</t>
  </si>
  <si>
    <t>TJ Sokol Velké Meziříčí</t>
  </si>
  <si>
    <t>TJ Spartak Velké Meziříčí</t>
  </si>
  <si>
    <t>Stolní tenis Velké Meziříčí</t>
  </si>
  <si>
    <t>Agility Velké Meziříčí</t>
  </si>
  <si>
    <t>SSK VM Velké Meziříčí</t>
  </si>
  <si>
    <t>SDH Sport Lhotky</t>
  </si>
  <si>
    <t>SK Sokol Lhotky z.s.</t>
  </si>
  <si>
    <t>GP SPORT dospělí</t>
  </si>
  <si>
    <t>FC Velké Meziříčí s.r.o.</t>
  </si>
  <si>
    <t>3419/5213</t>
  </si>
  <si>
    <t>HHK Velké Meziříčí s.r.o.</t>
  </si>
  <si>
    <t>GP SPORT trenéři přo mládež</t>
  </si>
  <si>
    <t>Grantový program KULTURA</t>
  </si>
  <si>
    <t>3900/5212</t>
  </si>
  <si>
    <t>3900/5493</t>
  </si>
  <si>
    <t>dar</t>
  </si>
  <si>
    <t>3900/5223</t>
  </si>
  <si>
    <t>Grantový program ZDRAVÉ MĚSTO</t>
  </si>
  <si>
    <t>3549/5222</t>
  </si>
  <si>
    <t>3549/5331</t>
  </si>
  <si>
    <t>3549/5221</t>
  </si>
  <si>
    <t>Sociální služby města VM - Aktivní stárnutí</t>
  </si>
  <si>
    <t>ZŠ Školní VM - Prevence sociálně-patologických jevů</t>
  </si>
  <si>
    <t>3549/5339</t>
  </si>
  <si>
    <t>Dotace na kulturní památky</t>
  </si>
  <si>
    <t>3322/5493</t>
  </si>
  <si>
    <t>Ing.Kozina</t>
  </si>
  <si>
    <t>Židovská obec, Stará synagoga-Regenerace památek-podíl města</t>
  </si>
  <si>
    <t>Židovská obec, Stará synagoga-Regenerace památek-podíl MK</t>
  </si>
  <si>
    <t>Poskytnuté dary</t>
  </si>
  <si>
    <t>Sdružení rodičů při Gymnáziu VM-studenstský ples</t>
  </si>
  <si>
    <t>3121/5222</t>
  </si>
  <si>
    <t>3419/5493</t>
  </si>
  <si>
    <t>3522/5339</t>
  </si>
  <si>
    <t>Svatopluk Pokorný-Abraham Cup</t>
  </si>
  <si>
    <t>3900/5213</t>
  </si>
  <si>
    <t>3421/5222</t>
  </si>
  <si>
    <t>Jakub Hejl-závody na horských freestylových kolech</t>
  </si>
  <si>
    <t>SVK ŽĎÁRSKO příspěvky</t>
  </si>
  <si>
    <t>inv.přísp.</t>
  </si>
  <si>
    <t>2310/6349</t>
  </si>
  <si>
    <t>2321/6349</t>
  </si>
  <si>
    <t>PŘÍSPĚVKY NA PROVOZ PŘÍSPĚVKOVÝM ORGANIZACÍM</t>
  </si>
  <si>
    <t xml:space="preserve">Mateřská škola Velké Meziříčí </t>
  </si>
  <si>
    <t>přísp.na prov.</t>
  </si>
  <si>
    <t>3111/5331</t>
  </si>
  <si>
    <t xml:space="preserve">ZŠ Sokolovská </t>
  </si>
  <si>
    <t>3113/5331</t>
  </si>
  <si>
    <t>3113/5336</t>
  </si>
  <si>
    <t xml:space="preserve">       -přeposlaná dotace Kraje Vysočina "Učíme se ze života pro život"</t>
  </si>
  <si>
    <t xml:space="preserve">ZŠ Oslavická </t>
  </si>
  <si>
    <t xml:space="preserve">ZŠ Školní </t>
  </si>
  <si>
    <t xml:space="preserve">ZŠ a MŠ Mostiště </t>
  </si>
  <si>
    <t xml:space="preserve">ZŠ a MŠ Lhotky </t>
  </si>
  <si>
    <t>DÓZA</t>
  </si>
  <si>
    <t>3421/5331</t>
  </si>
  <si>
    <t xml:space="preserve">       -přeposlaná dotace Kraje Vysočina."MD Mateřídouška"</t>
  </si>
  <si>
    <t>3421/5336</t>
  </si>
  <si>
    <t>Městská knihovna</t>
  </si>
  <si>
    <t>3314/5331</t>
  </si>
  <si>
    <t>Muzeum</t>
  </si>
  <si>
    <t>3315/5331</t>
  </si>
  <si>
    <t>3231/5336</t>
  </si>
  <si>
    <t>Sociální služby města VM</t>
  </si>
  <si>
    <t>4351/5331</t>
  </si>
  <si>
    <t xml:space="preserve">      -přeposlaná dotace-peč.a odlehč.služba (Kraj Vysočina)</t>
  </si>
  <si>
    <t>4351/5336</t>
  </si>
  <si>
    <t xml:space="preserve">      -přeposlaná dotace-zajišť.soc.služeb (MPSV)</t>
  </si>
  <si>
    <t>členské příspěvky svazům</t>
  </si>
  <si>
    <t>čl.příspěvek</t>
  </si>
  <si>
    <t>3639/5179</t>
  </si>
  <si>
    <t>Sdružení historických sídel Čech, Moravy a Slezska</t>
  </si>
  <si>
    <t>3639/5222</t>
  </si>
  <si>
    <t>Sdružení vlastníků obecních a soukromých lesů v ČR</t>
  </si>
  <si>
    <t>Sdružení obcí Vysočiny</t>
  </si>
  <si>
    <t>Národní síť zdravých měst ČR</t>
  </si>
  <si>
    <t>3639/5229</t>
  </si>
  <si>
    <t>Mikroregion Velkomeziříčsko,Bítešsko</t>
  </si>
  <si>
    <t>3639/5329</t>
  </si>
  <si>
    <t>Asociace Turistických informačních center</t>
  </si>
  <si>
    <t>Svaz vodovodů a kanalizací Žďársko</t>
  </si>
  <si>
    <t>2310/5329</t>
  </si>
  <si>
    <t>OSTATNÍ</t>
  </si>
  <si>
    <t xml:space="preserve">dopravní obslužnost  </t>
  </si>
  <si>
    <t>2292/5193</t>
  </si>
  <si>
    <t>Ing.Pospíchal</t>
  </si>
  <si>
    <t>Zpracovala: Kateřina Čejková, Věra Čermáková</t>
  </si>
  <si>
    <t>Jupiter Club - dotace na výměnu plátna v kině</t>
  </si>
  <si>
    <t>Jupiter Club-dotace 70.výročí loutkohereckého souboru</t>
  </si>
  <si>
    <t>TS VM-dotace na hospodaření s lesy</t>
  </si>
  <si>
    <t>1031/5213</t>
  </si>
  <si>
    <t>Junák-Český skaut</t>
  </si>
  <si>
    <t>3515/6313</t>
  </si>
  <si>
    <t xml:space="preserve">HHK VM, s.r.o.-dotace na účast v II.lize </t>
  </si>
  <si>
    <t>Římskokatolická farnost VM-dotace na opravu varhan</t>
  </si>
  <si>
    <t>3330/5223</t>
  </si>
  <si>
    <t>Římskokatolická farnost Netín-dotace na opravu střechy kostela</t>
  </si>
  <si>
    <t xml:space="preserve">Chaloupky, o.p.s.-dotace na provozní náklady spojené s realizací výukových programů a vzdělávacích a osvětových akcí  </t>
  </si>
  <si>
    <t>CELKEM 2020</t>
  </si>
  <si>
    <t>Mostiště vodovod novostavba řad D8</t>
  </si>
  <si>
    <t>Bc.Šilhavý</t>
  </si>
  <si>
    <t>Mostiště vodovod novostavba SO 03</t>
  </si>
  <si>
    <t>ul.Družstevní rekonstrukce vodovodu</t>
  </si>
  <si>
    <t>ÚV Mostiště-ČS Ovčírna rekonstrukce vodovodního přivaděče</t>
  </si>
  <si>
    <t>ul.Karlov PD rekonstrukce vodovodu</t>
  </si>
  <si>
    <t>ul.Záviškova rekonstrukce vodovodu</t>
  </si>
  <si>
    <t xml:space="preserve">ul.Záviškova rekonstrukce kanalizace </t>
  </si>
  <si>
    <t xml:space="preserve">       -investiční příspěvek</t>
  </si>
  <si>
    <t>3113/6351</t>
  </si>
  <si>
    <t xml:space="preserve">       -přeposlaná dotace Kraje Vysočina."Poznáváme sebe, poznáváme svět"</t>
  </si>
  <si>
    <t xml:space="preserve">       -přeposlaná dotace OP VVV Šablony III</t>
  </si>
  <si>
    <t xml:space="preserve">       -přeposlaná dotace Kraje Vysočina."Nové webové stránky ZŠ VM Oslavická"</t>
  </si>
  <si>
    <t>Julie Kubátová-dar na maturitní ples GVM</t>
  </si>
  <si>
    <t>ZUŠ - přeposlaná dotace Kraje Vysočina "Webové stránky ZUŠ VM"</t>
  </si>
  <si>
    <t xml:space="preserve">       -přeposlaná dotace Kraje Vysočina."Webové stránky Městská knihovna VM"</t>
  </si>
  <si>
    <t>3314/5336</t>
  </si>
  <si>
    <t>ing.Pavel Kolman, dům, č.p.1156-Regenerace památek-podíl města</t>
  </si>
  <si>
    <t>ing.Pavel Kolman, dům, č.p.1156-Regenerace památek-podíl MK</t>
  </si>
  <si>
    <t>3322/5223</t>
  </si>
  <si>
    <t>Sportoviště VM</t>
  </si>
  <si>
    <t>3412/5331</t>
  </si>
  <si>
    <t>Moravský rybářský svaz</t>
  </si>
  <si>
    <t>SK Mostiště-dětský den</t>
  </si>
  <si>
    <t>Sára Strnadová</t>
  </si>
  <si>
    <t>Český svaz včelařů</t>
  </si>
  <si>
    <t>MUDr.Schreiberová-dotace na digitální dermatoskop</t>
  </si>
  <si>
    <t>Nemocnice Třebíč-dar na nákup přístrojů</t>
  </si>
  <si>
    <t>Nemocnice Třebíč-dar na ochranné prostředky</t>
  </si>
  <si>
    <t xml:space="preserve">STŘED, z.ú., Třebíč </t>
  </si>
  <si>
    <t>3543/5229</t>
  </si>
  <si>
    <t>Junák-český skaut VM-Indiánské léto</t>
  </si>
  <si>
    <t xml:space="preserve">Far.sbor českobr.církve evang.-Večer s hostem </t>
  </si>
  <si>
    <t>Michaela Dvorská-Cvičení pro seniory</t>
  </si>
  <si>
    <t>Škola Taekwon-do ITF - Cvičení pro děti</t>
  </si>
  <si>
    <t>Chaloupky o.p.s.-Práce se dřevem v enviromentální výchově</t>
  </si>
  <si>
    <t>Svaz měst a obcí ČR</t>
  </si>
  <si>
    <t>2141/5179</t>
  </si>
  <si>
    <t>Tomáš Fleck -  HELPparty</t>
  </si>
  <si>
    <t>Muzejní a vlastivědná společnost "Vlastivědný věstník moravský"</t>
  </si>
  <si>
    <t>Obec Krásněves "Život a dílo spisovatele Ladislava Dvořáka"</t>
  </si>
  <si>
    <t>3900/5321</t>
  </si>
  <si>
    <t>Oblastní charita Žďár nad Sázavou "Funny Fest"</t>
  </si>
  <si>
    <t>Nadace Universitas "Vydání knihy Miroslav Štěpánek"</t>
  </si>
  <si>
    <t>3900/5221</t>
  </si>
  <si>
    <t>Jéčko s.r.o. "1.Velkomeziříčské hody a slavnosti vína"</t>
  </si>
  <si>
    <t>Jan Dvořák "ROCK DEPO koncerty podzim 2020"</t>
  </si>
  <si>
    <t>Česká komora architektů "Česká cena za architekturu"</t>
  </si>
  <si>
    <t>3900/5229</t>
  </si>
  <si>
    <t xml:space="preserve">      -přeposlaná dotace MPSV na odměny pro zaměstnance</t>
  </si>
  <si>
    <t xml:space="preserve">      -přeposlaná dotace MPSV covid</t>
  </si>
  <si>
    <t>Společnost pro ranou péči, Brno</t>
  </si>
  <si>
    <t>Diakonie Broumov</t>
  </si>
  <si>
    <t>4378/5221</t>
  </si>
  <si>
    <t>Ječmínek o.p.s.-potravinová pomoc</t>
  </si>
  <si>
    <t>Apoštolská církev-potravinová pomoc</t>
  </si>
  <si>
    <t>Oblastní charita Žďár nad Sázavou-potravinová pomoc</t>
  </si>
  <si>
    <t>4399/5223</t>
  </si>
  <si>
    <t>4371/5213</t>
  </si>
  <si>
    <t>4399/5221</t>
  </si>
  <si>
    <t>Dne 25.3.2021</t>
  </si>
  <si>
    <t xml:space="preserve">  </t>
  </si>
  <si>
    <t>Q42:S61</t>
  </si>
  <si>
    <t xml:space="preserve"> </t>
  </si>
  <si>
    <t>Příloha k ZÚ č. 4</t>
  </si>
  <si>
    <t>POSKYTNUTÉ DOTACE, DARY A PŘÍSPĚVKY poskytnuté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</si>
</sst>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4" xfId="0" applyFont="1" applyFill="1" applyBorder="1"/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/>
    <xf numFmtId="0" fontId="0" fillId="0" borderId="0" xfId="0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0" fillId="0" borderId="13" xfId="0" applyFill="1" applyBorder="1"/>
    <xf numFmtId="0" fontId="0" fillId="0" borderId="14" xfId="0" applyFill="1" applyBorder="1"/>
    <xf numFmtId="0" fontId="0" fillId="4" borderId="0" xfId="0" applyFill="1"/>
    <xf numFmtId="0" fontId="0" fillId="0" borderId="16" xfId="0" applyFont="1" applyFill="1" applyBorder="1"/>
    <xf numFmtId="0" fontId="0" fillId="0" borderId="17" xfId="0" applyFont="1" applyFill="1" applyBorder="1"/>
    <xf numFmtId="0" fontId="0" fillId="0" borderId="17" xfId="0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2" fillId="3" borderId="10" xfId="0" applyFont="1" applyFill="1" applyBorder="1" applyAlignment="1">
      <alignment wrapText="1"/>
    </xf>
    <xf numFmtId="0" fontId="4" fillId="0" borderId="13" xfId="0" applyFont="1" applyFill="1" applyBorder="1"/>
    <xf numFmtId="0" fontId="2" fillId="0" borderId="14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4" fontId="5" fillId="3" borderId="3" xfId="0" applyNumberFormat="1" applyFont="1" applyFill="1" applyBorder="1"/>
    <xf numFmtId="0" fontId="3" fillId="0" borderId="20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4" fontId="5" fillId="6" borderId="12" xfId="0" applyNumberFormat="1" applyFont="1" applyFill="1" applyBorder="1" applyAlignment="1"/>
    <xf numFmtId="4" fontId="5" fillId="3" borderId="12" xfId="0" applyNumberFormat="1" applyFont="1" applyFill="1" applyBorder="1" applyAlignment="1"/>
    <xf numFmtId="0" fontId="0" fillId="2" borderId="16" xfId="0" applyFill="1" applyBorder="1" applyAlignment="1">
      <alignment wrapText="1"/>
    </xf>
    <xf numFmtId="0" fontId="0" fillId="2" borderId="17" xfId="0" applyFill="1" applyBorder="1"/>
    <xf numFmtId="0" fontId="0" fillId="2" borderId="14" xfId="0" applyFill="1" applyBorder="1"/>
    <xf numFmtId="0" fontId="5" fillId="6" borderId="10" xfId="0" applyFont="1" applyFill="1" applyBorder="1"/>
    <xf numFmtId="0" fontId="6" fillId="3" borderId="11" xfId="0" applyFont="1" applyFill="1" applyBorder="1"/>
    <xf numFmtId="4" fontId="6" fillId="6" borderId="12" xfId="0" applyNumberFormat="1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/>
    <xf numFmtId="4" fontId="3" fillId="2" borderId="0" xfId="0" applyNumberFormat="1" applyFont="1" applyFill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19" xfId="0" applyFont="1" applyFill="1" applyBorder="1"/>
    <xf numFmtId="0" fontId="1" fillId="0" borderId="19" xfId="0" applyFont="1" applyBorder="1"/>
    <xf numFmtId="0" fontId="1" fillId="0" borderId="20" xfId="0" applyFont="1" applyBorder="1"/>
    <xf numFmtId="0" fontId="1" fillId="0" borderId="0" xfId="0" applyFont="1" applyFill="1" applyBorder="1"/>
    <xf numFmtId="0" fontId="1" fillId="2" borderId="0" xfId="0" applyFont="1" applyFill="1" applyBorder="1"/>
    <xf numFmtId="4" fontId="1" fillId="2" borderId="0" xfId="0" applyNumberFormat="1" applyFont="1" applyFill="1"/>
    <xf numFmtId="0" fontId="5" fillId="0" borderId="0" xfId="0" applyFont="1" applyFill="1" applyBorder="1"/>
    <xf numFmtId="0" fontId="9" fillId="2" borderId="0" xfId="0" applyFont="1" applyFill="1" applyBorder="1"/>
    <xf numFmtId="4" fontId="9" fillId="2" borderId="0" xfId="0" applyNumberFormat="1" applyFont="1" applyFill="1"/>
    <xf numFmtId="0" fontId="0" fillId="0" borderId="0" xfId="0" applyFill="1" applyBorder="1" applyAlignment="1">
      <alignment vertical="top"/>
    </xf>
    <xf numFmtId="0" fontId="1" fillId="0" borderId="0" xfId="0" applyFont="1" applyBorder="1"/>
    <xf numFmtId="4" fontId="1" fillId="0" borderId="0" xfId="0" applyNumberFormat="1" applyFont="1"/>
    <xf numFmtId="4" fontId="5" fillId="3" borderId="12" xfId="0" applyNumberFormat="1" applyFont="1" applyFill="1" applyBorder="1"/>
    <xf numFmtId="0" fontId="6" fillId="0" borderId="0" xfId="0" applyFont="1" applyFill="1" applyBorder="1"/>
    <xf numFmtId="0" fontId="9" fillId="0" borderId="0" xfId="0" applyFont="1" applyBorder="1"/>
    <xf numFmtId="4" fontId="9" fillId="0" borderId="0" xfId="0" applyNumberFormat="1" applyFont="1"/>
    <xf numFmtId="0" fontId="3" fillId="0" borderId="0" xfId="0" applyFont="1" applyBorder="1"/>
    <xf numFmtId="4" fontId="3" fillId="0" borderId="0" xfId="0" applyNumberFormat="1" applyFont="1"/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4" fontId="10" fillId="0" borderId="0" xfId="0" applyNumberFormat="1" applyFont="1"/>
    <xf numFmtId="0" fontId="0" fillId="0" borderId="19" xfId="0" applyBorder="1"/>
    <xf numFmtId="0" fontId="0" fillId="0" borderId="20" xfId="0" applyBorder="1"/>
    <xf numFmtId="0" fontId="6" fillId="0" borderId="0" xfId="0" applyFont="1" applyBorder="1"/>
    <xf numFmtId="4" fontId="6" fillId="0" borderId="0" xfId="0" applyNumberFormat="1" applyFont="1"/>
    <xf numFmtId="0" fontId="0" fillId="2" borderId="16" xfId="0" applyFill="1" applyBorder="1"/>
    <xf numFmtId="0" fontId="0" fillId="2" borderId="0" xfId="0" applyFill="1" applyBorder="1"/>
    <xf numFmtId="4" fontId="0" fillId="2" borderId="0" xfId="0" applyNumberFormat="1" applyFill="1"/>
    <xf numFmtId="0" fontId="7" fillId="0" borderId="0" xfId="0" applyFont="1" applyBorder="1"/>
    <xf numFmtId="4" fontId="7" fillId="0" borderId="0" xfId="0" applyNumberFormat="1" applyFont="1"/>
    <xf numFmtId="0" fontId="0" fillId="0" borderId="23" xfId="0" applyBorder="1"/>
    <xf numFmtId="0" fontId="0" fillId="0" borderId="24" xfId="0" applyBorder="1"/>
    <xf numFmtId="0" fontId="0" fillId="0" borderId="0" xfId="0" applyBorder="1"/>
    <xf numFmtId="4" fontId="0" fillId="0" borderId="0" xfId="0" applyNumberFormat="1"/>
    <xf numFmtId="0" fontId="7" fillId="3" borderId="2" xfId="0" applyFont="1" applyFill="1" applyBorder="1"/>
    <xf numFmtId="0" fontId="7" fillId="0" borderId="0" xfId="0" applyFont="1"/>
    <xf numFmtId="0" fontId="5" fillId="0" borderId="6" xfId="0" applyFont="1" applyFill="1" applyBorder="1"/>
    <xf numFmtId="0" fontId="5" fillId="0" borderId="9" xfId="0" applyFont="1" applyFill="1" applyBorder="1"/>
    <xf numFmtId="4" fontId="7" fillId="0" borderId="18" xfId="0" applyNumberFormat="1" applyFont="1" applyFill="1" applyBorder="1"/>
    <xf numFmtId="4" fontId="7" fillId="0" borderId="21" xfId="0" applyNumberFormat="1" applyFont="1" applyFill="1" applyBorder="1"/>
    <xf numFmtId="4" fontId="7" fillId="0" borderId="15" xfId="0" applyNumberFormat="1" applyFont="1" applyFill="1" applyBorder="1"/>
    <xf numFmtId="4" fontId="7" fillId="0" borderId="18" xfId="0" applyNumberFormat="1" applyFont="1" applyFill="1" applyBorder="1" applyAlignment="1"/>
    <xf numFmtId="4" fontId="8" fillId="0" borderId="21" xfId="0" applyNumberFormat="1" applyFont="1" applyFill="1" applyBorder="1" applyAlignment="1"/>
    <xf numFmtId="4" fontId="7" fillId="5" borderId="18" xfId="0" applyNumberFormat="1" applyFont="1" applyFill="1" applyBorder="1" applyAlignment="1"/>
    <xf numFmtId="4" fontId="9" fillId="0" borderId="21" xfId="0" applyNumberFormat="1" applyFont="1" applyBorder="1" applyAlignment="1"/>
    <xf numFmtId="4" fontId="7" fillId="0" borderId="21" xfId="0" applyNumberFormat="1" applyFont="1" applyBorder="1"/>
    <xf numFmtId="4" fontId="7" fillId="0" borderId="25" xfId="0" applyNumberFormat="1" applyFont="1" applyBorder="1"/>
    <xf numFmtId="4" fontId="3" fillId="0" borderId="18" xfId="0" applyNumberFormat="1" applyFont="1" applyFill="1" applyBorder="1" applyAlignment="1"/>
    <xf numFmtId="4" fontId="3" fillId="0" borderId="21" xfId="0" applyNumberFormat="1" applyFont="1" applyFill="1" applyBorder="1" applyAlignment="1"/>
    <xf numFmtId="0" fontId="0" fillId="0" borderId="14" xfId="0" applyFont="1" applyFill="1" applyBorder="1"/>
    <xf numFmtId="4" fontId="0" fillId="0" borderId="18" xfId="0" applyNumberFormat="1" applyFont="1" applyFill="1" applyBorder="1"/>
    <xf numFmtId="0" fontId="0" fillId="0" borderId="19" xfId="0" applyFont="1" applyFill="1" applyBorder="1"/>
    <xf numFmtId="0" fontId="0" fillId="0" borderId="20" xfId="0" applyFont="1" applyFill="1" applyBorder="1"/>
    <xf numFmtId="4" fontId="0" fillId="0" borderId="21" xfId="0" applyNumberFormat="1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4" fontId="0" fillId="5" borderId="15" xfId="0" applyNumberFormat="1" applyFont="1" applyFill="1" applyBorder="1" applyAlignment="1"/>
    <xf numFmtId="0" fontId="0" fillId="2" borderId="16" xfId="0" applyFont="1" applyFill="1" applyBorder="1"/>
    <xf numFmtId="0" fontId="0" fillId="2" borderId="17" xfId="0" applyFont="1" applyFill="1" applyBorder="1"/>
    <xf numFmtId="4" fontId="0" fillId="5" borderId="18" xfId="0" applyNumberFormat="1" applyFont="1" applyFill="1" applyBorder="1" applyAlignment="1"/>
    <xf numFmtId="4" fontId="0" fillId="2" borderId="18" xfId="0" applyNumberFormat="1" applyFont="1" applyFill="1" applyBorder="1" applyAlignment="1"/>
    <xf numFmtId="4" fontId="0" fillId="0" borderId="22" xfId="0" applyNumberFormat="1" applyFont="1" applyFill="1" applyBorder="1"/>
    <xf numFmtId="0" fontId="0" fillId="0" borderId="13" xfId="0" applyFont="1" applyFill="1" applyBorder="1"/>
    <xf numFmtId="4" fontId="0" fillId="0" borderId="15" xfId="0" applyNumberFormat="1" applyFont="1" applyFill="1" applyBorder="1"/>
    <xf numFmtId="0" fontId="0" fillId="0" borderId="16" xfId="0" applyFont="1" applyFill="1" applyBorder="1" applyAlignment="1"/>
    <xf numFmtId="0" fontId="0" fillId="0" borderId="17" xfId="0" applyFont="1" applyFill="1" applyBorder="1" applyAlignment="1"/>
    <xf numFmtId="4" fontId="0" fillId="0" borderId="18" xfId="0" applyNumberFormat="1" applyFont="1" applyFill="1" applyBorder="1" applyAlignment="1"/>
    <xf numFmtId="4" fontId="2" fillId="3" borderId="12" xfId="0" applyNumberFormat="1" applyFont="1" applyFill="1" applyBorder="1"/>
    <xf numFmtId="4" fontId="4" fillId="0" borderId="15" xfId="0" applyNumberFormat="1" applyFont="1" applyFill="1" applyBorder="1"/>
    <xf numFmtId="0" fontId="3" fillId="0" borderId="14" xfId="0" applyFont="1" applyFill="1" applyBorder="1"/>
    <xf numFmtId="4" fontId="3" fillId="0" borderId="15" xfId="0" applyNumberFormat="1" applyFont="1" applyFill="1" applyBorder="1" applyAlignment="1"/>
    <xf numFmtId="0" fontId="3" fillId="0" borderId="13" xfId="0" applyFont="1" applyFill="1" applyBorder="1"/>
    <xf numFmtId="4" fontId="3" fillId="0" borderId="9" xfId="0" applyNumberFormat="1" applyFont="1" applyFill="1" applyBorder="1" applyAlignment="1"/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4" fontId="0" fillId="0" borderId="15" xfId="0" applyNumberFormat="1" applyFont="1" applyFill="1" applyBorder="1" applyAlignment="1">
      <alignment horizontal="right" vertical="top" wrapText="1"/>
    </xf>
    <xf numFmtId="0" fontId="0" fillId="0" borderId="16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4" fontId="0" fillId="0" borderId="18" xfId="0" applyNumberFormat="1" applyFont="1" applyFill="1" applyBorder="1" applyAlignment="1">
      <alignment horizontal="right" vertical="top" wrapText="1"/>
    </xf>
    <xf numFmtId="0" fontId="0" fillId="0" borderId="16" xfId="0" applyFont="1" applyFill="1" applyBorder="1" applyAlignment="1">
      <alignment wrapText="1"/>
    </xf>
    <xf numFmtId="4" fontId="0" fillId="0" borderId="15" xfId="0" applyNumberFormat="1" applyFont="1" applyFill="1" applyBorder="1" applyAlignment="1"/>
    <xf numFmtId="0" fontId="0" fillId="0" borderId="16" xfId="0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4" fontId="3" fillId="0" borderId="18" xfId="0" applyNumberFormat="1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4" xfId="0" applyFont="1" applyFill="1" applyBorder="1"/>
    <xf numFmtId="4" fontId="4" fillId="0" borderId="18" xfId="0" applyNumberFormat="1" applyFont="1" applyFill="1" applyBorder="1"/>
    <xf numFmtId="0" fontId="0" fillId="0" borderId="13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" fontId="0" fillId="7" borderId="18" xfId="0" applyNumberFormat="1" applyFont="1" applyFill="1" applyBorder="1"/>
    <xf numFmtId="0" fontId="0" fillId="0" borderId="0" xfId="0" applyFont="1" applyFill="1" applyBorder="1"/>
    <xf numFmtId="0" fontId="0" fillId="0" borderId="17" xfId="0" quotePrefix="1" applyFont="1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F8C44-4356-4A83-B4FD-D8B1FBAFA9A4}">
  <dimension ref="A1:AR177"/>
  <sheetViews>
    <sheetView tabSelected="1" zoomScaleNormal="100" workbookViewId="0">
      <selection activeCell="H13" sqref="H12:I13"/>
    </sheetView>
  </sheetViews>
  <sheetFormatPr defaultRowHeight="15.75" x14ac:dyDescent="0.25"/>
  <cols>
    <col min="1" max="1" width="46.140625" customWidth="1"/>
    <col min="2" max="2" width="13.42578125" customWidth="1"/>
    <col min="3" max="3" width="11.140625" customWidth="1"/>
    <col min="4" max="4" width="13.140625" customWidth="1"/>
    <col min="5" max="5" width="16.42578125" style="79" customWidth="1"/>
    <col min="6" max="6" width="11.42578125" bestFit="1" customWidth="1"/>
  </cols>
  <sheetData>
    <row r="1" spans="1:44" x14ac:dyDescent="0.25">
      <c r="E1" s="79" t="s">
        <v>226</v>
      </c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6.5" thickBot="1" x14ac:dyDescent="0.3"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5.5" customHeight="1" thickBot="1" x14ac:dyDescent="0.3">
      <c r="A3" s="137" t="s">
        <v>227</v>
      </c>
      <c r="B3" s="138"/>
      <c r="C3" s="138"/>
      <c r="D3" s="138"/>
      <c r="E3" s="139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30.75" thickBot="1" x14ac:dyDescent="0.3">
      <c r="A4" s="3" t="s">
        <v>0</v>
      </c>
      <c r="B4" s="4" t="s">
        <v>1</v>
      </c>
      <c r="C4" s="5" t="s">
        <v>2</v>
      </c>
      <c r="D4" s="5" t="s">
        <v>3</v>
      </c>
      <c r="E4" s="80" t="s">
        <v>4</v>
      </c>
      <c r="F4" s="6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6.5" thickBot="1" x14ac:dyDescent="0.3">
      <c r="A5" s="7"/>
      <c r="B5" s="8"/>
      <c r="C5" s="8"/>
      <c r="D5" s="8"/>
      <c r="E5" s="81"/>
      <c r="F5" s="6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6.5" thickBot="1" x14ac:dyDescent="0.3">
      <c r="A6" s="9" t="s">
        <v>5</v>
      </c>
      <c r="B6" s="10"/>
      <c r="C6" s="10"/>
      <c r="D6" s="10"/>
      <c r="E6" s="56">
        <f>SUM(E7:E20)</f>
        <v>8666668.7100000009</v>
      </c>
      <c r="F6" s="6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3" customFormat="1" ht="15" x14ac:dyDescent="0.25">
      <c r="A7" s="106" t="s">
        <v>150</v>
      </c>
      <c r="B7" s="93" t="s">
        <v>6</v>
      </c>
      <c r="C7" s="93" t="s">
        <v>7</v>
      </c>
      <c r="D7" s="93" t="s">
        <v>8</v>
      </c>
      <c r="E7" s="107">
        <v>100000</v>
      </c>
      <c r="F7" s="6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" x14ac:dyDescent="0.25">
      <c r="A8" s="14" t="s">
        <v>9</v>
      </c>
      <c r="B8" s="15" t="s">
        <v>6</v>
      </c>
      <c r="C8" s="15" t="s">
        <v>7</v>
      </c>
      <c r="D8" s="93" t="s">
        <v>8</v>
      </c>
      <c r="E8" s="94">
        <v>6080000</v>
      </c>
      <c r="F8" s="6"/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30" x14ac:dyDescent="0.25">
      <c r="A9" s="123" t="s">
        <v>151</v>
      </c>
      <c r="B9" s="15" t="s">
        <v>6</v>
      </c>
      <c r="C9" s="15" t="s">
        <v>7</v>
      </c>
      <c r="D9" s="93" t="s">
        <v>8</v>
      </c>
      <c r="E9" s="94">
        <v>70000</v>
      </c>
      <c r="F9" s="6"/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" x14ac:dyDescent="0.25">
      <c r="A10" s="14" t="s">
        <v>152</v>
      </c>
      <c r="B10" s="15" t="s">
        <v>6</v>
      </c>
      <c r="C10" s="15" t="s">
        <v>153</v>
      </c>
      <c r="D10" s="93" t="s">
        <v>14</v>
      </c>
      <c r="E10" s="134">
        <v>1268668.71</v>
      </c>
      <c r="F10" s="6"/>
      <c r="G10" s="1"/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13" customFormat="1" ht="15" x14ac:dyDescent="0.25">
      <c r="A11" s="14" t="s">
        <v>10</v>
      </c>
      <c r="B11" s="15" t="s">
        <v>6</v>
      </c>
      <c r="C11" s="15" t="s">
        <v>11</v>
      </c>
      <c r="D11" s="15" t="s">
        <v>12</v>
      </c>
      <c r="E11" s="94">
        <v>10000</v>
      </c>
      <c r="F11" s="6"/>
      <c r="G11" s="1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45" x14ac:dyDescent="0.25">
      <c r="A12" s="123" t="s">
        <v>160</v>
      </c>
      <c r="B12" s="15" t="s">
        <v>6</v>
      </c>
      <c r="C12" s="15" t="s">
        <v>13</v>
      </c>
      <c r="D12" s="15" t="s">
        <v>14</v>
      </c>
      <c r="E12" s="94">
        <v>50000</v>
      </c>
      <c r="F12" s="6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5" x14ac:dyDescent="0.25">
      <c r="A13" s="14" t="s">
        <v>15</v>
      </c>
      <c r="B13" s="15" t="s">
        <v>6</v>
      </c>
      <c r="C13" s="15" t="s">
        <v>16</v>
      </c>
      <c r="D13" s="18" t="s">
        <v>8</v>
      </c>
      <c r="E13" s="94">
        <v>8000</v>
      </c>
      <c r="F13" s="6"/>
      <c r="G13" s="1"/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13" customFormat="1" ht="15" x14ac:dyDescent="0.25">
      <c r="A14" s="14" t="s">
        <v>154</v>
      </c>
      <c r="B14" s="15" t="s">
        <v>6</v>
      </c>
      <c r="C14" s="15" t="s">
        <v>99</v>
      </c>
      <c r="D14" s="18" t="s">
        <v>8</v>
      </c>
      <c r="E14" s="94">
        <v>10000</v>
      </c>
      <c r="F14" s="6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13" customFormat="1" ht="15" x14ac:dyDescent="0.25">
      <c r="A15" s="14" t="s">
        <v>18</v>
      </c>
      <c r="B15" s="15" t="s">
        <v>6</v>
      </c>
      <c r="C15" s="15" t="s">
        <v>19</v>
      </c>
      <c r="D15" s="18" t="s">
        <v>12</v>
      </c>
      <c r="E15" s="94">
        <v>15000</v>
      </c>
      <c r="F15" s="6"/>
      <c r="G15" s="1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30" x14ac:dyDescent="0.25">
      <c r="A16" s="123" t="s">
        <v>188</v>
      </c>
      <c r="B16" s="15" t="s">
        <v>6</v>
      </c>
      <c r="C16" s="15" t="s">
        <v>155</v>
      </c>
      <c r="D16" s="15" t="s">
        <v>12</v>
      </c>
      <c r="E16" s="94">
        <v>300000</v>
      </c>
      <c r="F16" s="6"/>
      <c r="G16" s="1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13" customFormat="1" ht="15" x14ac:dyDescent="0.25">
      <c r="A17" s="14" t="s">
        <v>156</v>
      </c>
      <c r="B17" s="15" t="s">
        <v>6</v>
      </c>
      <c r="C17" s="15" t="s">
        <v>72</v>
      </c>
      <c r="D17" s="15" t="s">
        <v>8</v>
      </c>
      <c r="E17" s="94">
        <v>450000</v>
      </c>
      <c r="F17" s="6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13" customFormat="1" ht="30" x14ac:dyDescent="0.25">
      <c r="A18" s="133" t="s">
        <v>157</v>
      </c>
      <c r="B18" s="96" t="s">
        <v>6</v>
      </c>
      <c r="C18" s="96" t="s">
        <v>158</v>
      </c>
      <c r="D18" s="96" t="s">
        <v>8</v>
      </c>
      <c r="E18" s="97">
        <v>250000</v>
      </c>
      <c r="F18" s="6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13" customFormat="1" ht="30" x14ac:dyDescent="0.25">
      <c r="A19" s="133" t="s">
        <v>159</v>
      </c>
      <c r="B19" s="96" t="s">
        <v>6</v>
      </c>
      <c r="C19" s="96" t="s">
        <v>158</v>
      </c>
      <c r="D19" s="96" t="s">
        <v>8</v>
      </c>
      <c r="E19" s="97">
        <v>50000</v>
      </c>
      <c r="F19" s="6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13" customFormat="1" ht="15" x14ac:dyDescent="0.25">
      <c r="A20" s="133" t="s">
        <v>187</v>
      </c>
      <c r="B20" s="96" t="s">
        <v>6</v>
      </c>
      <c r="C20" s="96" t="s">
        <v>16</v>
      </c>
      <c r="D20" s="96" t="s">
        <v>8</v>
      </c>
      <c r="E20" s="97">
        <v>5000</v>
      </c>
      <c r="F20" s="6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13" customFormat="1" ht="16.5" thickBot="1" x14ac:dyDescent="0.3">
      <c r="A21" s="19"/>
      <c r="B21" s="20"/>
      <c r="C21" s="20"/>
      <c r="D21" s="20"/>
      <c r="E21" s="83"/>
      <c r="F21" s="6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30.75" thickBot="1" x14ac:dyDescent="0.3">
      <c r="A22" s="21" t="s">
        <v>22</v>
      </c>
      <c r="B22" s="10"/>
      <c r="C22" s="10"/>
      <c r="D22" s="10"/>
      <c r="E22" s="56">
        <f>SUM(E23:E41)</f>
        <v>2266991</v>
      </c>
      <c r="F22" s="6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5" x14ac:dyDescent="0.25">
      <c r="A23" s="14" t="s">
        <v>23</v>
      </c>
      <c r="B23" s="15" t="s">
        <v>6</v>
      </c>
      <c r="C23" s="15" t="s">
        <v>24</v>
      </c>
      <c r="D23" s="93" t="s">
        <v>12</v>
      </c>
      <c r="E23" s="94">
        <v>1114300</v>
      </c>
      <c r="F23" s="6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5" x14ac:dyDescent="0.25">
      <c r="A24" s="14" t="s">
        <v>25</v>
      </c>
      <c r="B24" s="15" t="s">
        <v>6</v>
      </c>
      <c r="C24" s="15" t="s">
        <v>26</v>
      </c>
      <c r="D24" s="93" t="s">
        <v>12</v>
      </c>
      <c r="E24" s="94">
        <v>287200</v>
      </c>
      <c r="F24" s="6"/>
      <c r="G24" s="1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" x14ac:dyDescent="0.25">
      <c r="A25" s="14" t="s">
        <v>191</v>
      </c>
      <c r="B25" s="15" t="s">
        <v>6</v>
      </c>
      <c r="C25" s="15" t="s">
        <v>192</v>
      </c>
      <c r="D25" s="93" t="s">
        <v>12</v>
      </c>
      <c r="E25" s="94">
        <v>13300</v>
      </c>
      <c r="F25" s="6"/>
      <c r="G25" s="1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5" x14ac:dyDescent="0.25">
      <c r="A26" s="14" t="s">
        <v>27</v>
      </c>
      <c r="B26" s="15" t="s">
        <v>6</v>
      </c>
      <c r="C26" s="15" t="s">
        <v>28</v>
      </c>
      <c r="D26" s="93" t="s">
        <v>12</v>
      </c>
      <c r="E26" s="94">
        <v>60500</v>
      </c>
      <c r="F26" s="6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5" x14ac:dyDescent="0.25">
      <c r="A27" s="14" t="s">
        <v>29</v>
      </c>
      <c r="B27" s="15" t="s">
        <v>6</v>
      </c>
      <c r="C27" s="15" t="s">
        <v>30</v>
      </c>
      <c r="D27" s="93" t="s">
        <v>12</v>
      </c>
      <c r="E27" s="94">
        <v>84000</v>
      </c>
      <c r="F27" s="6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15" x14ac:dyDescent="0.25">
      <c r="A28" s="14" t="s">
        <v>31</v>
      </c>
      <c r="B28" s="15" t="s">
        <v>6</v>
      </c>
      <c r="C28" s="15" t="s">
        <v>32</v>
      </c>
      <c r="D28" s="93" t="s">
        <v>12</v>
      </c>
      <c r="E28" s="94">
        <v>63000</v>
      </c>
      <c r="F28" s="6"/>
      <c r="G28" s="1"/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5" x14ac:dyDescent="0.25">
      <c r="A29" s="105" t="s">
        <v>33</v>
      </c>
      <c r="B29" s="93" t="s">
        <v>34</v>
      </c>
      <c r="C29" s="93" t="s">
        <v>35</v>
      </c>
      <c r="D29" s="93" t="s">
        <v>12</v>
      </c>
      <c r="E29" s="94">
        <v>24000</v>
      </c>
      <c r="F29" s="6"/>
      <c r="G29" s="1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5" x14ac:dyDescent="0.25">
      <c r="A30" s="14" t="s">
        <v>36</v>
      </c>
      <c r="B30" s="15" t="s">
        <v>6</v>
      </c>
      <c r="C30" s="15" t="s">
        <v>215</v>
      </c>
      <c r="D30" s="93" t="s">
        <v>12</v>
      </c>
      <c r="E30" s="94">
        <v>30000</v>
      </c>
      <c r="F30" s="6"/>
      <c r="G30" s="1"/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5" x14ac:dyDescent="0.25">
      <c r="A31" s="106" t="s">
        <v>38</v>
      </c>
      <c r="B31" s="93" t="s">
        <v>6</v>
      </c>
      <c r="C31" s="93" t="s">
        <v>37</v>
      </c>
      <c r="D31" s="93" t="s">
        <v>12</v>
      </c>
      <c r="E31" s="107">
        <v>13200</v>
      </c>
      <c r="F31" s="6"/>
      <c r="G31" s="1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15" x14ac:dyDescent="0.25">
      <c r="A32" s="14" t="s">
        <v>39</v>
      </c>
      <c r="B32" s="15" t="s">
        <v>6</v>
      </c>
      <c r="C32" s="15" t="s">
        <v>40</v>
      </c>
      <c r="D32" s="93" t="s">
        <v>12</v>
      </c>
      <c r="E32" s="94">
        <v>11200</v>
      </c>
      <c r="F32" s="6"/>
      <c r="G32" s="1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5" x14ac:dyDescent="0.25">
      <c r="A33" s="106" t="s">
        <v>213</v>
      </c>
      <c r="B33" s="93" t="s">
        <v>6</v>
      </c>
      <c r="C33" s="93" t="s">
        <v>37</v>
      </c>
      <c r="D33" s="93" t="s">
        <v>12</v>
      </c>
      <c r="E33" s="107">
        <v>11200</v>
      </c>
      <c r="F33" s="6"/>
      <c r="G33" s="1"/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5" x14ac:dyDescent="0.25">
      <c r="A34" s="106" t="s">
        <v>41</v>
      </c>
      <c r="B34" s="93" t="s">
        <v>6</v>
      </c>
      <c r="C34" s="93" t="s">
        <v>42</v>
      </c>
      <c r="D34" s="93" t="s">
        <v>12</v>
      </c>
      <c r="E34" s="107">
        <v>13000</v>
      </c>
      <c r="F34" s="6"/>
      <c r="G34" s="1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5" x14ac:dyDescent="0.25">
      <c r="A35" s="14" t="s">
        <v>43</v>
      </c>
      <c r="B35" s="15" t="s">
        <v>6</v>
      </c>
      <c r="C35" s="15" t="s">
        <v>44</v>
      </c>
      <c r="D35" s="93" t="s">
        <v>12</v>
      </c>
      <c r="E35" s="94">
        <v>5000</v>
      </c>
      <c r="F35" s="6"/>
      <c r="G35" s="1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5" x14ac:dyDescent="0.25">
      <c r="A36" s="14" t="s">
        <v>45</v>
      </c>
      <c r="B36" s="15" t="s">
        <v>6</v>
      </c>
      <c r="C36" s="15" t="s">
        <v>46</v>
      </c>
      <c r="D36" s="93" t="s">
        <v>12</v>
      </c>
      <c r="E36" s="94">
        <v>144800</v>
      </c>
      <c r="F36" s="6"/>
      <c r="G36" s="1"/>
      <c r="H36" s="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5" x14ac:dyDescent="0.25">
      <c r="A37" s="14" t="s">
        <v>47</v>
      </c>
      <c r="B37" s="15" t="s">
        <v>6</v>
      </c>
      <c r="C37" s="15" t="s">
        <v>46</v>
      </c>
      <c r="D37" s="93" t="s">
        <v>12</v>
      </c>
      <c r="E37" s="94">
        <v>320000</v>
      </c>
      <c r="F37" s="6"/>
      <c r="G37" s="1"/>
      <c r="H37" s="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5" x14ac:dyDescent="0.25">
      <c r="A38" s="14" t="s">
        <v>48</v>
      </c>
      <c r="B38" s="15" t="s">
        <v>6</v>
      </c>
      <c r="C38" s="15" t="s">
        <v>49</v>
      </c>
      <c r="D38" s="93" t="s">
        <v>12</v>
      </c>
      <c r="E38" s="94">
        <v>27000</v>
      </c>
      <c r="F38" s="6"/>
      <c r="G38" s="1"/>
      <c r="H38" s="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5" x14ac:dyDescent="0.25">
      <c r="A39" s="108" t="s">
        <v>50</v>
      </c>
      <c r="B39" s="109" t="s">
        <v>6</v>
      </c>
      <c r="C39" s="109" t="s">
        <v>49</v>
      </c>
      <c r="D39" s="93" t="s">
        <v>12</v>
      </c>
      <c r="E39" s="110">
        <v>15646</v>
      </c>
      <c r="F39" s="6"/>
      <c r="G39" s="1"/>
      <c r="H39" s="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5" x14ac:dyDescent="0.25">
      <c r="A40" s="106" t="s">
        <v>51</v>
      </c>
      <c r="B40" s="93" t="s">
        <v>6</v>
      </c>
      <c r="C40" s="93" t="s">
        <v>49</v>
      </c>
      <c r="D40" s="93" t="s">
        <v>12</v>
      </c>
      <c r="E40" s="107">
        <v>20000</v>
      </c>
      <c r="F40" s="6"/>
      <c r="G40" s="1"/>
      <c r="H40" s="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5" x14ac:dyDescent="0.25">
      <c r="A41" s="14" t="s">
        <v>52</v>
      </c>
      <c r="B41" s="15" t="s">
        <v>6</v>
      </c>
      <c r="C41" s="15" t="s">
        <v>49</v>
      </c>
      <c r="D41" s="93" t="s">
        <v>12</v>
      </c>
      <c r="E41" s="94">
        <v>9645</v>
      </c>
      <c r="F41" s="6"/>
      <c r="G41" s="1"/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thickBot="1" x14ac:dyDescent="0.3">
      <c r="A42" s="95"/>
      <c r="B42" s="96"/>
      <c r="C42" s="96"/>
      <c r="D42" s="96"/>
      <c r="E42" s="97"/>
      <c r="F42" s="1"/>
      <c r="G42" s="1"/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thickBot="1" x14ac:dyDescent="0.3">
      <c r="A43" s="9" t="s">
        <v>53</v>
      </c>
      <c r="B43" s="10"/>
      <c r="C43" s="10"/>
      <c r="D43" s="10"/>
      <c r="E43" s="111">
        <f>E44+E60+E75</f>
        <v>6762521</v>
      </c>
      <c r="F43" s="1"/>
      <c r="G43" s="1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5" x14ac:dyDescent="0.25">
      <c r="A44" s="22" t="s">
        <v>54</v>
      </c>
      <c r="B44" s="23"/>
      <c r="C44" s="23"/>
      <c r="D44" s="23"/>
      <c r="E44" s="112">
        <f>SUM(E45:E58)</f>
        <v>5185816</v>
      </c>
      <c r="F44" s="1"/>
      <c r="G44" s="1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5" x14ac:dyDescent="0.25">
      <c r="A45" s="14" t="s">
        <v>55</v>
      </c>
      <c r="B45" s="15" t="s">
        <v>6</v>
      </c>
      <c r="C45" s="15" t="s">
        <v>17</v>
      </c>
      <c r="D45" s="93" t="s">
        <v>56</v>
      </c>
      <c r="E45" s="94">
        <v>498300</v>
      </c>
      <c r="F45" s="1"/>
      <c r="G45" s="1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 x14ac:dyDescent="0.25">
      <c r="A46" s="14" t="s">
        <v>57</v>
      </c>
      <c r="B46" s="15" t="s">
        <v>6</v>
      </c>
      <c r="C46" s="15" t="s">
        <v>17</v>
      </c>
      <c r="D46" s="93" t="s">
        <v>56</v>
      </c>
      <c r="E46" s="94">
        <v>1591500</v>
      </c>
      <c r="F46" s="1"/>
      <c r="G46" s="1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5" x14ac:dyDescent="0.25">
      <c r="A47" s="14" t="s">
        <v>58</v>
      </c>
      <c r="B47" s="15" t="s">
        <v>6</v>
      </c>
      <c r="C47" s="15" t="s">
        <v>17</v>
      </c>
      <c r="D47" s="93" t="s">
        <v>56</v>
      </c>
      <c r="E47" s="94">
        <v>4616</v>
      </c>
      <c r="F47" s="1"/>
      <c r="G47" s="1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5" x14ac:dyDescent="0.25">
      <c r="A48" s="14" t="s">
        <v>59</v>
      </c>
      <c r="B48" s="15" t="s">
        <v>6</v>
      </c>
      <c r="C48" s="15" t="s">
        <v>17</v>
      </c>
      <c r="D48" s="93" t="s">
        <v>56</v>
      </c>
      <c r="E48" s="94">
        <v>1296400</v>
      </c>
      <c r="F48" s="1"/>
      <c r="G48" s="1"/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5" x14ac:dyDescent="0.25">
      <c r="A49" s="14" t="s">
        <v>60</v>
      </c>
      <c r="B49" s="15" t="s">
        <v>6</v>
      </c>
      <c r="C49" s="15" t="s">
        <v>20</v>
      </c>
      <c r="D49" s="93" t="s">
        <v>61</v>
      </c>
      <c r="E49" s="94">
        <v>124400</v>
      </c>
      <c r="F49" s="1"/>
      <c r="G49" s="1"/>
      <c r="H49" s="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5" x14ac:dyDescent="0.25">
      <c r="A50" s="14" t="s">
        <v>62</v>
      </c>
      <c r="B50" s="15" t="s">
        <v>6</v>
      </c>
      <c r="C50" s="15" t="s">
        <v>17</v>
      </c>
      <c r="D50" s="93" t="s">
        <v>56</v>
      </c>
      <c r="E50" s="94">
        <v>483700</v>
      </c>
      <c r="F50" s="1"/>
      <c r="G50" s="1"/>
      <c r="H50" s="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5" x14ac:dyDescent="0.25">
      <c r="A51" s="14" t="s">
        <v>63</v>
      </c>
      <c r="B51" s="15" t="s">
        <v>6</v>
      </c>
      <c r="C51" s="15" t="s">
        <v>17</v>
      </c>
      <c r="D51" s="93" t="s">
        <v>56</v>
      </c>
      <c r="E51" s="94">
        <v>564100</v>
      </c>
      <c r="F51" s="1"/>
      <c r="G51" s="1"/>
      <c r="H51" s="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5" x14ac:dyDescent="0.25">
      <c r="A52" s="14" t="s">
        <v>64</v>
      </c>
      <c r="B52" s="15" t="s">
        <v>6</v>
      </c>
      <c r="C52" s="15" t="s">
        <v>17</v>
      </c>
      <c r="D52" s="93" t="s">
        <v>56</v>
      </c>
      <c r="E52" s="94">
        <v>424500</v>
      </c>
      <c r="F52" s="1"/>
      <c r="G52" s="1"/>
      <c r="H52" s="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5" x14ac:dyDescent="0.25">
      <c r="A53" s="14" t="s">
        <v>65</v>
      </c>
      <c r="B53" s="15" t="s">
        <v>6</v>
      </c>
      <c r="C53" s="15" t="s">
        <v>17</v>
      </c>
      <c r="D53" s="93" t="s">
        <v>56</v>
      </c>
      <c r="E53" s="94">
        <v>74300</v>
      </c>
      <c r="F53" s="1"/>
      <c r="G53" s="1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5" x14ac:dyDescent="0.25">
      <c r="A54" s="14" t="s">
        <v>66</v>
      </c>
      <c r="B54" s="15" t="s">
        <v>6</v>
      </c>
      <c r="C54" s="15" t="s">
        <v>17</v>
      </c>
      <c r="D54" s="93" t="s">
        <v>56</v>
      </c>
      <c r="E54" s="94">
        <v>79000</v>
      </c>
      <c r="F54" s="1"/>
      <c r="G54" s="1"/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5" x14ac:dyDescent="0.25">
      <c r="A55" s="14" t="s">
        <v>67</v>
      </c>
      <c r="B55" s="15" t="s">
        <v>6</v>
      </c>
      <c r="C55" s="15" t="s">
        <v>17</v>
      </c>
      <c r="D55" s="93" t="s">
        <v>56</v>
      </c>
      <c r="E55" s="94">
        <v>5000</v>
      </c>
      <c r="F55" s="1"/>
      <c r="G55" s="1"/>
      <c r="H55" s="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5" x14ac:dyDescent="0.25">
      <c r="A56" s="14" t="s">
        <v>184</v>
      </c>
      <c r="B56" s="15" t="s">
        <v>6</v>
      </c>
      <c r="C56" s="15" t="s">
        <v>17</v>
      </c>
      <c r="D56" s="93" t="s">
        <v>56</v>
      </c>
      <c r="E56" s="94">
        <v>5000</v>
      </c>
      <c r="F56" s="1"/>
      <c r="G56" s="1"/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5" x14ac:dyDescent="0.25">
      <c r="A57" s="14" t="s">
        <v>68</v>
      </c>
      <c r="B57" s="15" t="s">
        <v>6</v>
      </c>
      <c r="C57" s="15" t="s">
        <v>20</v>
      </c>
      <c r="D57" s="93" t="s">
        <v>61</v>
      </c>
      <c r="E57" s="94">
        <v>30000</v>
      </c>
      <c r="F57" s="1"/>
      <c r="G57" s="1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5" x14ac:dyDescent="0.25">
      <c r="A58" s="14" t="s">
        <v>69</v>
      </c>
      <c r="B58" s="15" t="s">
        <v>6</v>
      </c>
      <c r="C58" s="15" t="s">
        <v>17</v>
      </c>
      <c r="D58" s="93" t="s">
        <v>56</v>
      </c>
      <c r="E58" s="94">
        <v>5000</v>
      </c>
      <c r="F58" s="1"/>
      <c r="G58" s="1"/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5" x14ac:dyDescent="0.25">
      <c r="A59" s="17"/>
      <c r="B59" s="15"/>
      <c r="C59" s="15"/>
      <c r="D59" s="93"/>
      <c r="E59" s="127"/>
      <c r="F59" s="1"/>
      <c r="G59" s="1"/>
      <c r="H59" s="1"/>
      <c r="I59" s="2"/>
      <c r="J59" s="2"/>
      <c r="K59" s="2"/>
      <c r="L59" s="2"/>
      <c r="M59" s="2"/>
      <c r="N59" s="2"/>
      <c r="O59" s="2" t="s">
        <v>225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5" x14ac:dyDescent="0.25">
      <c r="A60" s="128" t="s">
        <v>70</v>
      </c>
      <c r="B60" s="129"/>
      <c r="C60" s="129"/>
      <c r="D60" s="130"/>
      <c r="E60" s="131">
        <f>SUM(E61:E73)</f>
        <v>695000</v>
      </c>
      <c r="F60" s="1"/>
      <c r="G60" s="1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5" x14ac:dyDescent="0.25">
      <c r="A61" s="14" t="s">
        <v>71</v>
      </c>
      <c r="B61" s="15" t="s">
        <v>6</v>
      </c>
      <c r="C61" s="15" t="s">
        <v>72</v>
      </c>
      <c r="D61" s="93" t="s">
        <v>56</v>
      </c>
      <c r="E61" s="94">
        <v>229200</v>
      </c>
      <c r="F61" s="1"/>
      <c r="G61" s="1"/>
      <c r="H61" s="1"/>
      <c r="I61" s="2"/>
      <c r="J61" s="2"/>
      <c r="K61" s="2"/>
      <c r="L61" s="2"/>
      <c r="M61" s="2"/>
      <c r="N61" s="2"/>
      <c r="O61" s="2"/>
      <c r="P61" s="2"/>
      <c r="Q61" s="2"/>
      <c r="R61" s="2"/>
      <c r="S61" s="2" t="s">
        <v>224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5" x14ac:dyDescent="0.25">
      <c r="A62" s="14" t="s">
        <v>58</v>
      </c>
      <c r="B62" s="15" t="s">
        <v>6</v>
      </c>
      <c r="C62" s="15" t="s">
        <v>17</v>
      </c>
      <c r="D62" s="93" t="s">
        <v>56</v>
      </c>
      <c r="E62" s="94">
        <v>4900</v>
      </c>
      <c r="F62" s="1"/>
      <c r="G62" s="1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5" x14ac:dyDescent="0.25">
      <c r="A63" s="14" t="s">
        <v>73</v>
      </c>
      <c r="B63" s="15" t="s">
        <v>6</v>
      </c>
      <c r="C63" s="15" t="s">
        <v>72</v>
      </c>
      <c r="D63" s="93" t="s">
        <v>56</v>
      </c>
      <c r="E63" s="94">
        <v>207300</v>
      </c>
      <c r="F63" s="1"/>
      <c r="G63" s="1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5" x14ac:dyDescent="0.25">
      <c r="A64" s="14" t="s">
        <v>60</v>
      </c>
      <c r="B64" s="15" t="s">
        <v>6</v>
      </c>
      <c r="C64" s="15" t="s">
        <v>20</v>
      </c>
      <c r="D64" s="93" t="s">
        <v>61</v>
      </c>
      <c r="E64" s="94">
        <v>18500</v>
      </c>
      <c r="F64" s="1"/>
      <c r="G64" s="1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5" x14ac:dyDescent="0.25">
      <c r="A65" s="14" t="s">
        <v>62</v>
      </c>
      <c r="B65" s="15" t="s">
        <v>6</v>
      </c>
      <c r="C65" s="15" t="s">
        <v>17</v>
      </c>
      <c r="D65" s="93" t="s">
        <v>56</v>
      </c>
      <c r="E65" s="94">
        <v>35900</v>
      </c>
      <c r="F65" s="1"/>
      <c r="G65" s="1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5" x14ac:dyDescent="0.25">
      <c r="A66" s="14" t="s">
        <v>63</v>
      </c>
      <c r="B66" s="15" t="s">
        <v>6</v>
      </c>
      <c r="C66" s="15" t="s">
        <v>17</v>
      </c>
      <c r="D66" s="93" t="s">
        <v>56</v>
      </c>
      <c r="E66" s="94">
        <v>119300</v>
      </c>
      <c r="F66" s="1"/>
      <c r="G66" s="1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5" x14ac:dyDescent="0.25">
      <c r="A67" s="14" t="s">
        <v>64</v>
      </c>
      <c r="B67" s="15" t="s">
        <v>6</v>
      </c>
      <c r="C67" s="15" t="s">
        <v>17</v>
      </c>
      <c r="D67" s="93" t="s">
        <v>56</v>
      </c>
      <c r="E67" s="94">
        <v>50900</v>
      </c>
      <c r="F67" s="1"/>
      <c r="G67" s="1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5" x14ac:dyDescent="0.25">
      <c r="A68" s="14" t="s">
        <v>65</v>
      </c>
      <c r="B68" s="15" t="s">
        <v>6</v>
      </c>
      <c r="C68" s="15" t="s">
        <v>17</v>
      </c>
      <c r="D68" s="93" t="s">
        <v>56</v>
      </c>
      <c r="E68" s="94">
        <v>4100</v>
      </c>
      <c r="F68" s="1"/>
      <c r="G68" s="1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5" x14ac:dyDescent="0.25">
      <c r="A69" s="14" t="s">
        <v>223</v>
      </c>
      <c r="B69" s="15" t="s">
        <v>6</v>
      </c>
      <c r="C69" s="15" t="s">
        <v>17</v>
      </c>
      <c r="D69" s="93" t="s">
        <v>56</v>
      </c>
      <c r="E69" s="94">
        <v>5000</v>
      </c>
      <c r="F69" s="1"/>
      <c r="G69" s="1"/>
      <c r="H69" s="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5" x14ac:dyDescent="0.25">
      <c r="A70" s="14" t="s">
        <v>68</v>
      </c>
      <c r="B70" s="15" t="s">
        <v>6</v>
      </c>
      <c r="C70" s="15" t="s">
        <v>20</v>
      </c>
      <c r="D70" s="93" t="s">
        <v>61</v>
      </c>
      <c r="E70" s="94">
        <v>4900</v>
      </c>
      <c r="F70" s="1"/>
      <c r="G70" s="1"/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5" x14ac:dyDescent="0.25">
      <c r="A71" s="14" t="s">
        <v>69</v>
      </c>
      <c r="B71" s="15" t="s">
        <v>6</v>
      </c>
      <c r="C71" s="15" t="s">
        <v>17</v>
      </c>
      <c r="D71" s="93" t="s">
        <v>56</v>
      </c>
      <c r="E71" s="94">
        <v>5000</v>
      </c>
      <c r="F71" s="1"/>
      <c r="G71" s="1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5" x14ac:dyDescent="0.25">
      <c r="A72" s="14" t="s">
        <v>55</v>
      </c>
      <c r="B72" s="15" t="s">
        <v>6</v>
      </c>
      <c r="C72" s="15" t="s">
        <v>17</v>
      </c>
      <c r="D72" s="93" t="s">
        <v>56</v>
      </c>
      <c r="E72" s="94">
        <v>5000</v>
      </c>
      <c r="F72" s="1"/>
      <c r="G72" s="1"/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5" x14ac:dyDescent="0.25">
      <c r="A73" s="14" t="s">
        <v>184</v>
      </c>
      <c r="B73" s="15" t="s">
        <v>6</v>
      </c>
      <c r="C73" s="15" t="s">
        <v>17</v>
      </c>
      <c r="D73" s="93" t="s">
        <v>56</v>
      </c>
      <c r="E73" s="94">
        <v>5000</v>
      </c>
      <c r="F73" s="1"/>
      <c r="G73" s="1"/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5" x14ac:dyDescent="0.25">
      <c r="A74" s="14"/>
      <c r="B74" s="15"/>
      <c r="C74" s="15"/>
      <c r="D74" s="93"/>
      <c r="E74" s="94"/>
      <c r="F74" s="1"/>
      <c r="G74" s="1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5" x14ac:dyDescent="0.25">
      <c r="A75" s="128" t="s">
        <v>74</v>
      </c>
      <c r="B75" s="129"/>
      <c r="C75" s="129"/>
      <c r="D75" s="130"/>
      <c r="E75" s="131">
        <f>SUM(E76:E83)</f>
        <v>881705</v>
      </c>
      <c r="F75" s="1"/>
      <c r="G75" s="1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5" x14ac:dyDescent="0.25">
      <c r="A76" s="14" t="s">
        <v>66</v>
      </c>
      <c r="B76" s="15" t="s">
        <v>6</v>
      </c>
      <c r="C76" s="15" t="s">
        <v>17</v>
      </c>
      <c r="D76" s="93" t="s">
        <v>56</v>
      </c>
      <c r="E76" s="94">
        <v>12807</v>
      </c>
      <c r="F76" s="1"/>
      <c r="G76" s="1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15" x14ac:dyDescent="0.25">
      <c r="A77" s="14" t="s">
        <v>57</v>
      </c>
      <c r="B77" s="15" t="s">
        <v>6</v>
      </c>
      <c r="C77" s="15" t="s">
        <v>17</v>
      </c>
      <c r="D77" s="93" t="s">
        <v>56</v>
      </c>
      <c r="E77" s="94">
        <v>172988</v>
      </c>
      <c r="F77" s="1"/>
      <c r="G77" s="1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5" x14ac:dyDescent="0.25">
      <c r="A78" s="14" t="s">
        <v>59</v>
      </c>
      <c r="B78" s="15" t="s">
        <v>6</v>
      </c>
      <c r="C78" s="15" t="s">
        <v>17</v>
      </c>
      <c r="D78" s="93" t="s">
        <v>56</v>
      </c>
      <c r="E78" s="94">
        <v>217429</v>
      </c>
      <c r="F78" s="1"/>
      <c r="G78" s="1"/>
      <c r="H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5" x14ac:dyDescent="0.25">
      <c r="A79" s="14" t="s">
        <v>60</v>
      </c>
      <c r="B79" s="15" t="s">
        <v>6</v>
      </c>
      <c r="C79" s="15" t="s">
        <v>20</v>
      </c>
      <c r="D79" s="93" t="s">
        <v>61</v>
      </c>
      <c r="E79" s="94">
        <v>38181</v>
      </c>
      <c r="F79" s="135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15" x14ac:dyDescent="0.25">
      <c r="A80" s="14" t="s">
        <v>62</v>
      </c>
      <c r="B80" s="15" t="s">
        <v>6</v>
      </c>
      <c r="C80" s="136" t="s">
        <v>223</v>
      </c>
      <c r="D80" s="93" t="s">
        <v>56</v>
      </c>
      <c r="E80" s="94">
        <v>64034</v>
      </c>
      <c r="F80" s="1"/>
      <c r="G80" s="1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5" x14ac:dyDescent="0.25">
      <c r="A81" s="14" t="s">
        <v>63</v>
      </c>
      <c r="B81" s="15" t="s">
        <v>6</v>
      </c>
      <c r="C81" s="15" t="s">
        <v>17</v>
      </c>
      <c r="D81" s="93" t="s">
        <v>56</v>
      </c>
      <c r="E81" s="94">
        <v>223120</v>
      </c>
      <c r="F81" s="1"/>
      <c r="G81" s="1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5" x14ac:dyDescent="0.25">
      <c r="A82" s="14" t="s">
        <v>64</v>
      </c>
      <c r="B82" s="15" t="s">
        <v>6</v>
      </c>
      <c r="C82" s="15" t="s">
        <v>17</v>
      </c>
      <c r="D82" s="93" t="s">
        <v>56</v>
      </c>
      <c r="E82" s="94">
        <v>126794</v>
      </c>
      <c r="F82" s="1"/>
      <c r="G82" s="1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5" x14ac:dyDescent="0.25">
      <c r="A83" s="14" t="s">
        <v>65</v>
      </c>
      <c r="B83" s="15" t="s">
        <v>6</v>
      </c>
      <c r="C83" s="15" t="s">
        <v>17</v>
      </c>
      <c r="D83" s="93" t="s">
        <v>56</v>
      </c>
      <c r="E83" s="94">
        <v>26352</v>
      </c>
      <c r="F83" s="1"/>
      <c r="G83" s="1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6.5" thickBot="1" x14ac:dyDescent="0.3">
      <c r="A84" s="14"/>
      <c r="B84" s="15"/>
      <c r="C84" s="15"/>
      <c r="D84" s="15"/>
      <c r="E84" s="82"/>
      <c r="F84" s="1"/>
      <c r="G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6.5" thickBot="1" x14ac:dyDescent="0.3">
      <c r="A85" s="24" t="s">
        <v>75</v>
      </c>
      <c r="B85" s="25"/>
      <c r="C85" s="25"/>
      <c r="D85" s="25"/>
      <c r="E85" s="26">
        <f>SUM(E86:E93)</f>
        <v>243975</v>
      </c>
      <c r="F85" s="1"/>
      <c r="G85" s="1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x14ac:dyDescent="0.25">
      <c r="A86" s="11" t="s">
        <v>200</v>
      </c>
      <c r="B86" s="12" t="s">
        <v>6</v>
      </c>
      <c r="C86" s="12" t="s">
        <v>76</v>
      </c>
      <c r="D86" s="12" t="s">
        <v>8</v>
      </c>
      <c r="E86" s="84">
        <v>50000</v>
      </c>
      <c r="F86" s="1"/>
      <c r="G86" s="1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x14ac:dyDescent="0.25">
      <c r="A87" s="11" t="s">
        <v>204</v>
      </c>
      <c r="B87" s="12" t="s">
        <v>6</v>
      </c>
      <c r="C87" s="12" t="s">
        <v>79</v>
      </c>
      <c r="D87" s="12" t="s">
        <v>8</v>
      </c>
      <c r="E87" s="84">
        <v>7000</v>
      </c>
      <c r="F87" s="1"/>
      <c r="G87" s="1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30" x14ac:dyDescent="0.25">
      <c r="A88" s="125" t="s">
        <v>201</v>
      </c>
      <c r="B88" s="16" t="s">
        <v>6</v>
      </c>
      <c r="C88" s="16" t="s">
        <v>77</v>
      </c>
      <c r="D88" s="12" t="s">
        <v>8</v>
      </c>
      <c r="E88" s="85">
        <v>5000</v>
      </c>
      <c r="F88" s="1"/>
      <c r="G88" s="1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30" x14ac:dyDescent="0.25">
      <c r="A89" s="126" t="s">
        <v>202</v>
      </c>
      <c r="B89" s="27" t="s">
        <v>6</v>
      </c>
      <c r="C89" s="27" t="s">
        <v>203</v>
      </c>
      <c r="D89" s="12" t="s">
        <v>8</v>
      </c>
      <c r="E89" s="86">
        <v>30000</v>
      </c>
      <c r="F89" s="1"/>
      <c r="G89" s="1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30" x14ac:dyDescent="0.25">
      <c r="A90" s="126" t="s">
        <v>205</v>
      </c>
      <c r="B90" s="27" t="s">
        <v>34</v>
      </c>
      <c r="C90" s="27" t="s">
        <v>206</v>
      </c>
      <c r="D90" s="12" t="s">
        <v>8</v>
      </c>
      <c r="E90" s="86">
        <v>50000</v>
      </c>
      <c r="F90" s="1"/>
      <c r="G90" s="1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30" x14ac:dyDescent="0.25">
      <c r="A91" s="126" t="s">
        <v>207</v>
      </c>
      <c r="B91" s="27" t="s">
        <v>6</v>
      </c>
      <c r="C91" s="27" t="s">
        <v>98</v>
      </c>
      <c r="D91" s="12" t="s">
        <v>8</v>
      </c>
      <c r="E91" s="86">
        <v>50000</v>
      </c>
      <c r="F91" s="1"/>
      <c r="G91" s="1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x14ac:dyDescent="0.25">
      <c r="A92" s="126" t="s">
        <v>208</v>
      </c>
      <c r="B92" s="27" t="s">
        <v>6</v>
      </c>
      <c r="C92" s="27" t="s">
        <v>77</v>
      </c>
      <c r="D92" s="12" t="s">
        <v>8</v>
      </c>
      <c r="E92" s="86">
        <v>25000</v>
      </c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30" x14ac:dyDescent="0.25">
      <c r="A93" s="126" t="s">
        <v>209</v>
      </c>
      <c r="B93" s="27" t="s">
        <v>6</v>
      </c>
      <c r="C93" s="27" t="s">
        <v>210</v>
      </c>
      <c r="D93" s="12" t="s">
        <v>8</v>
      </c>
      <c r="E93" s="86">
        <v>26975</v>
      </c>
      <c r="F93" s="1"/>
      <c r="G93" s="1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6.5" thickBot="1" x14ac:dyDescent="0.3">
      <c r="A94" s="14"/>
      <c r="B94" s="15"/>
      <c r="C94" s="15"/>
      <c r="D94" s="15"/>
      <c r="E94" s="82"/>
      <c r="F94" s="1"/>
      <c r="G94" s="1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6.5" thickBot="1" x14ac:dyDescent="0.3">
      <c r="A95" s="28" t="s">
        <v>80</v>
      </c>
      <c r="B95" s="29"/>
      <c r="C95" s="29"/>
      <c r="D95" s="29"/>
      <c r="E95" s="30">
        <f>SUM(E96:E102)</f>
        <v>51260</v>
      </c>
      <c r="F95" s="1"/>
      <c r="G95" s="1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5" x14ac:dyDescent="0.25">
      <c r="A96" s="14" t="s">
        <v>193</v>
      </c>
      <c r="B96" s="15" t="s">
        <v>6</v>
      </c>
      <c r="C96" s="15" t="s">
        <v>81</v>
      </c>
      <c r="D96" s="93" t="s">
        <v>21</v>
      </c>
      <c r="E96" s="110">
        <v>8000</v>
      </c>
      <c r="F96" s="1"/>
      <c r="G96" s="1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5" x14ac:dyDescent="0.25">
      <c r="A97" s="106" t="s">
        <v>194</v>
      </c>
      <c r="B97" s="93" t="s">
        <v>6</v>
      </c>
      <c r="C97" s="93" t="s">
        <v>35</v>
      </c>
      <c r="D97" s="93" t="s">
        <v>21</v>
      </c>
      <c r="E97" s="124">
        <v>4260</v>
      </c>
      <c r="F97" s="1"/>
      <c r="G97" s="1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30" x14ac:dyDescent="0.25">
      <c r="A98" s="123" t="s">
        <v>197</v>
      </c>
      <c r="B98" s="15" t="s">
        <v>6</v>
      </c>
      <c r="C98" s="15" t="s">
        <v>83</v>
      </c>
      <c r="D98" s="93" t="s">
        <v>21</v>
      </c>
      <c r="E98" s="110">
        <v>8000</v>
      </c>
      <c r="F98" s="1"/>
      <c r="G98" s="1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5" x14ac:dyDescent="0.25">
      <c r="A99" s="14" t="s">
        <v>84</v>
      </c>
      <c r="B99" s="15" t="s">
        <v>6</v>
      </c>
      <c r="C99" s="15" t="s">
        <v>82</v>
      </c>
      <c r="D99" s="93" t="s">
        <v>21</v>
      </c>
      <c r="E99" s="110">
        <v>7000</v>
      </c>
      <c r="F99" s="1"/>
      <c r="G99" s="1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5" x14ac:dyDescent="0.25">
      <c r="A100" s="14" t="s">
        <v>85</v>
      </c>
      <c r="B100" s="15" t="s">
        <v>6</v>
      </c>
      <c r="C100" s="15" t="s">
        <v>82</v>
      </c>
      <c r="D100" s="93" t="s">
        <v>21</v>
      </c>
      <c r="E100" s="110">
        <v>8000</v>
      </c>
      <c r="F100" s="1"/>
      <c r="G100" s="1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ht="15" x14ac:dyDescent="0.25">
      <c r="A101" s="14" t="s">
        <v>196</v>
      </c>
      <c r="B101" s="15" t="s">
        <v>6</v>
      </c>
      <c r="C101" s="15" t="s">
        <v>81</v>
      </c>
      <c r="D101" s="93" t="s">
        <v>21</v>
      </c>
      <c r="E101" s="110">
        <v>8000</v>
      </c>
      <c r="F101" s="1"/>
      <c r="G101" s="1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5" x14ac:dyDescent="0.25">
      <c r="A102" s="14" t="s">
        <v>195</v>
      </c>
      <c r="B102" s="15" t="s">
        <v>6</v>
      </c>
      <c r="C102" s="15" t="s">
        <v>86</v>
      </c>
      <c r="D102" s="93" t="s">
        <v>21</v>
      </c>
      <c r="E102" s="110">
        <v>8000</v>
      </c>
      <c r="F102" s="1"/>
      <c r="G102" s="1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6.5" thickBot="1" x14ac:dyDescent="0.3">
      <c r="A103" s="14"/>
      <c r="B103" s="15"/>
      <c r="C103" s="15"/>
      <c r="D103" s="15"/>
      <c r="E103" s="82"/>
      <c r="F103" s="1"/>
      <c r="G103" s="1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6.5" thickBot="1" x14ac:dyDescent="0.3">
      <c r="A104" s="28" t="s">
        <v>87</v>
      </c>
      <c r="B104" s="29"/>
      <c r="C104" s="29"/>
      <c r="D104" s="29"/>
      <c r="E104" s="31">
        <f>SUM(E105:E108)</f>
        <v>1295964</v>
      </c>
      <c r="F104" s="1"/>
      <c r="G104" s="1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30" x14ac:dyDescent="0.25">
      <c r="A105" s="132" t="s">
        <v>179</v>
      </c>
      <c r="B105" s="93" t="s">
        <v>6</v>
      </c>
      <c r="C105" s="93" t="s">
        <v>88</v>
      </c>
      <c r="D105" s="93" t="s">
        <v>89</v>
      </c>
      <c r="E105" s="124">
        <v>135006</v>
      </c>
      <c r="F105" s="1"/>
      <c r="G105" s="1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30" x14ac:dyDescent="0.25">
      <c r="A106" s="132" t="s">
        <v>180</v>
      </c>
      <c r="B106" s="93" t="s">
        <v>6</v>
      </c>
      <c r="C106" s="93" t="s">
        <v>88</v>
      </c>
      <c r="D106" s="93" t="s">
        <v>89</v>
      </c>
      <c r="E106" s="124">
        <v>634000</v>
      </c>
      <c r="F106" s="1"/>
      <c r="G106" s="1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ht="30" x14ac:dyDescent="0.25">
      <c r="A107" s="123" t="s">
        <v>90</v>
      </c>
      <c r="B107" s="15" t="s">
        <v>6</v>
      </c>
      <c r="C107" s="15" t="s">
        <v>181</v>
      </c>
      <c r="D107" s="93" t="s">
        <v>89</v>
      </c>
      <c r="E107" s="110">
        <v>87958</v>
      </c>
      <c r="F107" s="1"/>
      <c r="G107" s="1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ht="30" x14ac:dyDescent="0.25">
      <c r="A108" s="123" t="s">
        <v>91</v>
      </c>
      <c r="B108" s="15" t="s">
        <v>6</v>
      </c>
      <c r="C108" s="15" t="s">
        <v>181</v>
      </c>
      <c r="D108" s="93" t="s">
        <v>89</v>
      </c>
      <c r="E108" s="110">
        <v>439000</v>
      </c>
      <c r="F108" s="1"/>
      <c r="G108" s="1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ht="16.5" thickBot="1" x14ac:dyDescent="0.3">
      <c r="A109" s="32"/>
      <c r="B109" s="33"/>
      <c r="C109" s="33"/>
      <c r="D109" s="34"/>
      <c r="E109" s="87"/>
      <c r="F109" s="1"/>
      <c r="G109" s="1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6.5" thickBot="1" x14ac:dyDescent="0.3">
      <c r="A110" s="35" t="s">
        <v>92</v>
      </c>
      <c r="B110" s="36"/>
      <c r="C110" s="36"/>
      <c r="D110" s="36"/>
      <c r="E110" s="37">
        <f>SUM(E111:E122)</f>
        <v>80000</v>
      </c>
      <c r="F110" s="38"/>
      <c r="G110" s="38"/>
      <c r="H110" s="39"/>
      <c r="I110" s="40"/>
      <c r="J110" s="4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5" x14ac:dyDescent="0.25">
      <c r="A111" s="17" t="s">
        <v>93</v>
      </c>
      <c r="B111" s="18" t="s">
        <v>78</v>
      </c>
      <c r="C111" s="18" t="s">
        <v>94</v>
      </c>
      <c r="D111" s="113" t="s">
        <v>8</v>
      </c>
      <c r="E111" s="91">
        <v>5000</v>
      </c>
      <c r="F111" s="38"/>
      <c r="G111" s="38"/>
      <c r="H111" s="39"/>
      <c r="I111" s="40"/>
      <c r="J111" s="4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ht="15" x14ac:dyDescent="0.25">
      <c r="A112" s="14" t="s">
        <v>175</v>
      </c>
      <c r="B112" s="18" t="s">
        <v>78</v>
      </c>
      <c r="C112" s="18" t="s">
        <v>95</v>
      </c>
      <c r="D112" s="18" t="s">
        <v>8</v>
      </c>
      <c r="E112" s="91">
        <v>5000</v>
      </c>
      <c r="F112" s="38"/>
      <c r="G112" s="38"/>
      <c r="H112" s="39"/>
      <c r="I112" s="40"/>
      <c r="J112" s="4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ht="15" x14ac:dyDescent="0.25">
      <c r="A113" s="14" t="s">
        <v>185</v>
      </c>
      <c r="B113" s="18" t="s">
        <v>78</v>
      </c>
      <c r="C113" s="18" t="s">
        <v>17</v>
      </c>
      <c r="D113" s="18" t="s">
        <v>56</v>
      </c>
      <c r="E113" s="91">
        <v>5000</v>
      </c>
      <c r="F113" s="38"/>
      <c r="G113" s="38"/>
      <c r="H113" s="39"/>
      <c r="I113" s="40"/>
      <c r="J113" s="4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15" x14ac:dyDescent="0.25">
      <c r="A114" s="14" t="s">
        <v>189</v>
      </c>
      <c r="B114" s="18" t="s">
        <v>78</v>
      </c>
      <c r="C114" s="18" t="s">
        <v>96</v>
      </c>
      <c r="D114" s="18" t="s">
        <v>12</v>
      </c>
      <c r="E114" s="91">
        <v>5000</v>
      </c>
      <c r="F114" s="38"/>
      <c r="G114" s="38"/>
      <c r="H114" s="39"/>
      <c r="I114" s="40"/>
      <c r="J114" s="4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5" x14ac:dyDescent="0.25">
      <c r="A115" s="14" t="s">
        <v>190</v>
      </c>
      <c r="B115" s="113" t="s">
        <v>78</v>
      </c>
      <c r="C115" s="113" t="s">
        <v>96</v>
      </c>
      <c r="D115" s="113" t="s">
        <v>12</v>
      </c>
      <c r="E115" s="114">
        <v>5000</v>
      </c>
      <c r="F115" s="38"/>
      <c r="G115" s="38"/>
      <c r="H115" s="39"/>
      <c r="I115" s="40"/>
      <c r="J115" s="4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15" x14ac:dyDescent="0.25">
      <c r="A116" s="115" t="s">
        <v>97</v>
      </c>
      <c r="B116" s="113" t="s">
        <v>78</v>
      </c>
      <c r="C116" s="113" t="s">
        <v>95</v>
      </c>
      <c r="D116" s="113" t="s">
        <v>8</v>
      </c>
      <c r="E116" s="114">
        <v>5000</v>
      </c>
      <c r="F116" s="38"/>
      <c r="G116" s="38"/>
      <c r="H116" s="39"/>
      <c r="I116" s="40"/>
      <c r="J116" s="4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15" x14ac:dyDescent="0.25">
      <c r="A117" s="17" t="s">
        <v>186</v>
      </c>
      <c r="B117" s="18" t="s">
        <v>78</v>
      </c>
      <c r="C117" s="18" t="s">
        <v>95</v>
      </c>
      <c r="D117" s="113" t="s">
        <v>56</v>
      </c>
      <c r="E117" s="91">
        <v>15000</v>
      </c>
      <c r="F117" s="38"/>
      <c r="G117" s="38"/>
      <c r="H117" s="39"/>
      <c r="I117" s="40"/>
      <c r="J117" s="4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15" x14ac:dyDescent="0.25">
      <c r="A118" s="17" t="s">
        <v>100</v>
      </c>
      <c r="B118" s="18" t="s">
        <v>78</v>
      </c>
      <c r="C118" s="18" t="s">
        <v>95</v>
      </c>
      <c r="D118" s="18" t="s">
        <v>8</v>
      </c>
      <c r="E118" s="91">
        <v>15000</v>
      </c>
      <c r="F118" s="38"/>
      <c r="G118" s="38"/>
      <c r="H118" s="38"/>
      <c r="I118" s="40"/>
      <c r="J118" s="4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15" x14ac:dyDescent="0.25">
      <c r="A119" s="42" t="s">
        <v>214</v>
      </c>
      <c r="B119" s="43" t="s">
        <v>78</v>
      </c>
      <c r="C119" s="43" t="s">
        <v>220</v>
      </c>
      <c r="D119" s="43" t="s">
        <v>12</v>
      </c>
      <c r="E119" s="116">
        <v>5000</v>
      </c>
      <c r="F119" s="38"/>
      <c r="G119" s="38"/>
      <c r="H119" s="38"/>
      <c r="I119" s="40"/>
      <c r="J119" s="4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15" x14ac:dyDescent="0.25">
      <c r="A120" s="44" t="s">
        <v>216</v>
      </c>
      <c r="B120" s="27" t="s">
        <v>78</v>
      </c>
      <c r="C120" s="27" t="s">
        <v>221</v>
      </c>
      <c r="D120" s="27" t="s">
        <v>12</v>
      </c>
      <c r="E120" s="92">
        <v>5000</v>
      </c>
      <c r="F120" s="38"/>
      <c r="G120" s="38"/>
      <c r="H120" s="38"/>
      <c r="I120" s="40"/>
      <c r="J120" s="4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15" x14ac:dyDescent="0.25">
      <c r="A121" s="44" t="s">
        <v>217</v>
      </c>
      <c r="B121" s="27" t="s">
        <v>78</v>
      </c>
      <c r="C121" s="27" t="s">
        <v>219</v>
      </c>
      <c r="D121" s="27" t="s">
        <v>12</v>
      </c>
      <c r="E121" s="92">
        <v>5000</v>
      </c>
      <c r="F121" s="38"/>
      <c r="G121" s="38"/>
      <c r="H121" s="38"/>
      <c r="I121" s="40"/>
      <c r="J121" s="4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15" x14ac:dyDescent="0.25">
      <c r="A122" s="44" t="s">
        <v>218</v>
      </c>
      <c r="B122" s="27" t="s">
        <v>78</v>
      </c>
      <c r="C122" s="27" t="s">
        <v>219</v>
      </c>
      <c r="D122" s="27" t="s">
        <v>12</v>
      </c>
      <c r="E122" s="92">
        <v>5000</v>
      </c>
      <c r="F122" s="38"/>
      <c r="G122" s="38"/>
      <c r="H122" s="38"/>
      <c r="I122" s="40"/>
      <c r="J122" s="4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16.5" thickBot="1" x14ac:dyDescent="0.3">
      <c r="A123" s="45"/>
      <c r="B123" s="46"/>
      <c r="C123" s="46"/>
      <c r="D123" s="46"/>
      <c r="E123" s="88"/>
      <c r="F123" s="47"/>
      <c r="G123" s="47"/>
      <c r="H123" s="47"/>
      <c r="I123" s="48"/>
      <c r="J123" s="49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ht="16.5" thickBot="1" x14ac:dyDescent="0.3">
      <c r="A124" s="28" t="s">
        <v>101</v>
      </c>
      <c r="B124" s="29"/>
      <c r="C124" s="29"/>
      <c r="D124" s="29"/>
      <c r="E124" s="30">
        <f>SUM(E125:E131)</f>
        <v>8079993</v>
      </c>
      <c r="F124" s="50"/>
      <c r="G124" s="50"/>
      <c r="H124" s="50"/>
      <c r="I124" s="51"/>
      <c r="J124" s="5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ht="15" x14ac:dyDescent="0.25">
      <c r="A125" s="117" t="s">
        <v>162</v>
      </c>
      <c r="B125" s="118" t="s">
        <v>102</v>
      </c>
      <c r="C125" s="118" t="s">
        <v>103</v>
      </c>
      <c r="D125" s="118" t="s">
        <v>163</v>
      </c>
      <c r="E125" s="119">
        <v>1127154</v>
      </c>
      <c r="F125" s="53"/>
      <c r="G125" s="53"/>
      <c r="H125" s="53"/>
      <c r="I125" s="48"/>
      <c r="J125" s="49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ht="15" x14ac:dyDescent="0.25">
      <c r="A126" s="120" t="s">
        <v>164</v>
      </c>
      <c r="B126" s="118" t="s">
        <v>102</v>
      </c>
      <c r="C126" s="121" t="s">
        <v>103</v>
      </c>
      <c r="D126" s="118" t="s">
        <v>163</v>
      </c>
      <c r="E126" s="122">
        <v>5331981</v>
      </c>
      <c r="F126" s="53"/>
      <c r="G126" s="53"/>
      <c r="H126" s="53"/>
      <c r="I126" s="48"/>
      <c r="J126" s="49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ht="15" x14ac:dyDescent="0.25">
      <c r="A127" s="120" t="s">
        <v>165</v>
      </c>
      <c r="B127" s="118" t="s">
        <v>102</v>
      </c>
      <c r="C127" s="121" t="s">
        <v>103</v>
      </c>
      <c r="D127" s="118" t="s">
        <v>163</v>
      </c>
      <c r="E127" s="122">
        <v>13525</v>
      </c>
      <c r="F127" s="53"/>
      <c r="G127" s="53"/>
      <c r="H127" s="53"/>
      <c r="I127" s="48"/>
      <c r="J127" s="49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5" x14ac:dyDescent="0.25">
      <c r="A128" s="120" t="s">
        <v>166</v>
      </c>
      <c r="B128" s="118" t="s">
        <v>102</v>
      </c>
      <c r="C128" s="121" t="s">
        <v>103</v>
      </c>
      <c r="D128" s="118" t="s">
        <v>163</v>
      </c>
      <c r="E128" s="122">
        <v>1297600</v>
      </c>
      <c r="F128" s="53"/>
      <c r="G128" s="53"/>
      <c r="H128" s="53"/>
      <c r="I128" s="48"/>
      <c r="J128" s="49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10" ht="15" x14ac:dyDescent="0.25">
      <c r="A129" s="120" t="s">
        <v>167</v>
      </c>
      <c r="B129" s="118" t="s">
        <v>102</v>
      </c>
      <c r="C129" s="121" t="s">
        <v>103</v>
      </c>
      <c r="D129" s="118" t="s">
        <v>163</v>
      </c>
      <c r="E129" s="122">
        <v>135000</v>
      </c>
      <c r="F129" s="53"/>
      <c r="G129" s="53"/>
      <c r="H129" s="53"/>
      <c r="I129" s="54"/>
      <c r="J129" s="55"/>
    </row>
    <row r="130" spans="1:10" ht="15" x14ac:dyDescent="0.25">
      <c r="A130" s="120" t="s">
        <v>168</v>
      </c>
      <c r="B130" s="118" t="s">
        <v>102</v>
      </c>
      <c r="C130" s="121" t="s">
        <v>103</v>
      </c>
      <c r="D130" s="118" t="s">
        <v>163</v>
      </c>
      <c r="E130" s="122">
        <v>74733</v>
      </c>
      <c r="F130" s="53"/>
      <c r="G130" s="53"/>
      <c r="H130" s="53"/>
      <c r="I130" s="54"/>
      <c r="J130" s="55"/>
    </row>
    <row r="131" spans="1:10" ht="15" x14ac:dyDescent="0.25">
      <c r="A131" s="120" t="s">
        <v>169</v>
      </c>
      <c r="B131" s="118" t="s">
        <v>102</v>
      </c>
      <c r="C131" s="121" t="s">
        <v>104</v>
      </c>
      <c r="D131" s="118" t="s">
        <v>163</v>
      </c>
      <c r="E131" s="122">
        <v>100000</v>
      </c>
      <c r="F131" s="53"/>
      <c r="G131" s="53"/>
      <c r="H131" s="53"/>
      <c r="I131" s="54"/>
      <c r="J131" s="55"/>
    </row>
    <row r="132" spans="1:10" ht="16.5" thickBot="1" x14ac:dyDescent="0.3">
      <c r="A132" s="44"/>
      <c r="B132" s="27"/>
      <c r="C132" s="27"/>
      <c r="D132" s="27"/>
      <c r="E132" s="86"/>
      <c r="F132" s="38"/>
      <c r="G132" s="38"/>
      <c r="H132" s="38"/>
      <c r="I132" s="54"/>
      <c r="J132" s="55"/>
    </row>
    <row r="133" spans="1:10" ht="16.5" thickBot="1" x14ac:dyDescent="0.3">
      <c r="A133" s="24" t="s">
        <v>105</v>
      </c>
      <c r="B133" s="25"/>
      <c r="C133" s="25"/>
      <c r="D133" s="25"/>
      <c r="E133" s="56">
        <f>SUM(E134:E157)</f>
        <v>41988190.079999998</v>
      </c>
      <c r="F133" s="57"/>
      <c r="G133" s="57"/>
      <c r="H133" s="57"/>
      <c r="I133" s="58"/>
      <c r="J133" s="59"/>
    </row>
    <row r="134" spans="1:10" ht="15" x14ac:dyDescent="0.25">
      <c r="A134" s="106" t="s">
        <v>106</v>
      </c>
      <c r="B134" s="93" t="s">
        <v>107</v>
      </c>
      <c r="C134" s="93" t="s">
        <v>108</v>
      </c>
      <c r="D134" s="93" t="s">
        <v>8</v>
      </c>
      <c r="E134" s="107">
        <v>4000000</v>
      </c>
      <c r="F134" s="38"/>
      <c r="G134" s="38"/>
      <c r="H134" s="38"/>
      <c r="I134" s="54"/>
      <c r="J134" s="55"/>
    </row>
    <row r="135" spans="1:10" ht="15" x14ac:dyDescent="0.25">
      <c r="A135" s="14" t="s">
        <v>109</v>
      </c>
      <c r="B135" s="15" t="s">
        <v>107</v>
      </c>
      <c r="C135" s="15" t="s">
        <v>110</v>
      </c>
      <c r="D135" s="93" t="s">
        <v>8</v>
      </c>
      <c r="E135" s="94">
        <v>3700000</v>
      </c>
      <c r="F135" s="38"/>
      <c r="G135" s="38"/>
      <c r="H135" s="38"/>
      <c r="I135" s="60"/>
      <c r="J135" s="61"/>
    </row>
    <row r="136" spans="1:10" ht="15" x14ac:dyDescent="0.25">
      <c r="A136" s="14" t="s">
        <v>170</v>
      </c>
      <c r="B136" s="15"/>
      <c r="C136" s="15" t="s">
        <v>171</v>
      </c>
      <c r="D136" s="93" t="s">
        <v>8</v>
      </c>
      <c r="E136" s="94">
        <v>88371.18</v>
      </c>
      <c r="F136" s="38"/>
      <c r="G136" s="38"/>
      <c r="H136" s="38"/>
      <c r="I136" s="60"/>
      <c r="J136" s="61"/>
    </row>
    <row r="137" spans="1:10" ht="30" x14ac:dyDescent="0.25">
      <c r="A137" s="123" t="s">
        <v>112</v>
      </c>
      <c r="B137" s="15"/>
      <c r="C137" s="15" t="s">
        <v>111</v>
      </c>
      <c r="D137" s="93" t="s">
        <v>8</v>
      </c>
      <c r="E137" s="94">
        <v>137980.9</v>
      </c>
      <c r="F137" s="38"/>
      <c r="G137" s="38"/>
      <c r="H137" s="38"/>
      <c r="I137" s="60"/>
      <c r="J137" s="61"/>
    </row>
    <row r="138" spans="1:10" ht="15" x14ac:dyDescent="0.25">
      <c r="A138" s="14" t="s">
        <v>113</v>
      </c>
      <c r="B138" s="15" t="s">
        <v>107</v>
      </c>
      <c r="C138" s="15" t="s">
        <v>110</v>
      </c>
      <c r="D138" s="93" t="s">
        <v>8</v>
      </c>
      <c r="E138" s="94">
        <v>3580000</v>
      </c>
      <c r="F138" s="38"/>
      <c r="G138" s="38"/>
      <c r="H138" s="38"/>
      <c r="I138" s="60"/>
      <c r="J138" s="61"/>
    </row>
    <row r="139" spans="1:10" ht="30" x14ac:dyDescent="0.25">
      <c r="A139" s="123" t="s">
        <v>174</v>
      </c>
      <c r="B139" s="15"/>
      <c r="C139" s="15" t="s">
        <v>111</v>
      </c>
      <c r="D139" s="93" t="s">
        <v>8</v>
      </c>
      <c r="E139" s="94">
        <v>25410</v>
      </c>
      <c r="F139" s="38"/>
      <c r="G139" s="38"/>
      <c r="H139" s="38"/>
      <c r="I139" s="60"/>
      <c r="J139" s="61"/>
    </row>
    <row r="140" spans="1:10" ht="15" x14ac:dyDescent="0.25">
      <c r="A140" s="14" t="s">
        <v>114</v>
      </c>
      <c r="B140" s="15" t="s">
        <v>107</v>
      </c>
      <c r="C140" s="15" t="s">
        <v>110</v>
      </c>
      <c r="D140" s="93" t="s">
        <v>8</v>
      </c>
      <c r="E140" s="94">
        <v>3250000</v>
      </c>
      <c r="F140" s="38"/>
      <c r="G140" s="38"/>
      <c r="H140" s="38"/>
      <c r="I140" s="60"/>
      <c r="J140" s="61"/>
    </row>
    <row r="141" spans="1:10" ht="15" x14ac:dyDescent="0.25">
      <c r="A141" s="14" t="s">
        <v>115</v>
      </c>
      <c r="B141" s="15" t="s">
        <v>107</v>
      </c>
      <c r="C141" s="15" t="s">
        <v>110</v>
      </c>
      <c r="D141" s="93" t="s">
        <v>8</v>
      </c>
      <c r="E141" s="94">
        <v>1784000</v>
      </c>
      <c r="F141" s="38"/>
      <c r="G141" s="38"/>
      <c r="H141" s="38"/>
      <c r="I141" s="60"/>
      <c r="J141" s="61"/>
    </row>
    <row r="142" spans="1:10" ht="15" x14ac:dyDescent="0.25">
      <c r="A142" s="14" t="s">
        <v>116</v>
      </c>
      <c r="B142" s="15" t="s">
        <v>107</v>
      </c>
      <c r="C142" s="15" t="s">
        <v>110</v>
      </c>
      <c r="D142" s="93" t="s">
        <v>8</v>
      </c>
      <c r="E142" s="94">
        <v>520000</v>
      </c>
      <c r="F142" s="38"/>
      <c r="G142" s="38"/>
      <c r="H142" s="38"/>
      <c r="I142" s="60"/>
      <c r="J142" s="61"/>
    </row>
    <row r="143" spans="1:10" ht="30" x14ac:dyDescent="0.25">
      <c r="A143" s="123" t="s">
        <v>172</v>
      </c>
      <c r="B143" s="15"/>
      <c r="C143" s="15" t="s">
        <v>111</v>
      </c>
      <c r="D143" s="93" t="s">
        <v>8</v>
      </c>
      <c r="E143" s="94">
        <v>42000</v>
      </c>
      <c r="F143" s="38"/>
      <c r="G143" s="38"/>
      <c r="H143" s="38"/>
      <c r="I143" s="60"/>
      <c r="J143" s="61"/>
    </row>
    <row r="144" spans="1:10" ht="15" x14ac:dyDescent="0.25">
      <c r="A144" s="14" t="s">
        <v>173</v>
      </c>
      <c r="B144" s="15"/>
      <c r="C144" s="15" t="s">
        <v>111</v>
      </c>
      <c r="D144" s="93" t="s">
        <v>8</v>
      </c>
      <c r="E144" s="94">
        <v>486931</v>
      </c>
      <c r="F144" s="38"/>
      <c r="G144" s="38"/>
      <c r="H144" s="38"/>
      <c r="I144" s="60"/>
      <c r="J144" s="61"/>
    </row>
    <row r="145" spans="1:10" ht="15" x14ac:dyDescent="0.25">
      <c r="A145" s="14" t="s">
        <v>117</v>
      </c>
      <c r="B145" s="15" t="s">
        <v>107</v>
      </c>
      <c r="C145" s="15" t="s">
        <v>118</v>
      </c>
      <c r="D145" s="93" t="s">
        <v>8</v>
      </c>
      <c r="E145" s="94">
        <v>700000</v>
      </c>
      <c r="F145" s="38"/>
      <c r="G145" s="38"/>
      <c r="H145" s="38"/>
      <c r="I145" s="60"/>
      <c r="J145" s="61"/>
    </row>
    <row r="146" spans="1:10" ht="30" x14ac:dyDescent="0.25">
      <c r="A146" s="123" t="s">
        <v>119</v>
      </c>
      <c r="B146" s="15"/>
      <c r="C146" s="15" t="s">
        <v>120</v>
      </c>
      <c r="D146" s="93" t="s">
        <v>8</v>
      </c>
      <c r="E146" s="94">
        <v>18000</v>
      </c>
      <c r="F146" s="38"/>
      <c r="G146" s="38"/>
      <c r="H146" s="38"/>
      <c r="I146" s="60"/>
      <c r="J146" s="61"/>
    </row>
    <row r="147" spans="1:10" ht="15" x14ac:dyDescent="0.25">
      <c r="A147" s="14" t="s">
        <v>121</v>
      </c>
      <c r="B147" s="15" t="s">
        <v>107</v>
      </c>
      <c r="C147" s="15" t="s">
        <v>122</v>
      </c>
      <c r="D147" s="93" t="s">
        <v>8</v>
      </c>
      <c r="E147" s="94">
        <v>4030000</v>
      </c>
      <c r="F147" s="38"/>
      <c r="G147" s="38"/>
      <c r="H147" s="38"/>
      <c r="I147" s="60"/>
      <c r="J147" s="61"/>
    </row>
    <row r="148" spans="1:10" ht="30" x14ac:dyDescent="0.25">
      <c r="A148" s="123" t="s">
        <v>177</v>
      </c>
      <c r="B148" s="15"/>
      <c r="C148" s="15" t="s">
        <v>178</v>
      </c>
      <c r="D148" s="93" t="s">
        <v>8</v>
      </c>
      <c r="E148" s="94">
        <v>64320</v>
      </c>
      <c r="F148" s="38"/>
      <c r="G148" s="38"/>
      <c r="H148" s="38"/>
      <c r="I148" s="60"/>
      <c r="J148" s="61"/>
    </row>
    <row r="149" spans="1:10" ht="15" x14ac:dyDescent="0.25">
      <c r="A149" s="14" t="s">
        <v>123</v>
      </c>
      <c r="B149" s="15" t="s">
        <v>107</v>
      </c>
      <c r="C149" s="15" t="s">
        <v>124</v>
      </c>
      <c r="D149" s="93" t="s">
        <v>8</v>
      </c>
      <c r="E149" s="94">
        <v>4571000</v>
      </c>
      <c r="F149" s="38"/>
      <c r="G149" s="38"/>
      <c r="H149" s="38"/>
      <c r="I149" s="60"/>
      <c r="J149" s="61"/>
    </row>
    <row r="150" spans="1:10" ht="30" x14ac:dyDescent="0.25">
      <c r="A150" s="123" t="s">
        <v>176</v>
      </c>
      <c r="B150" s="15"/>
      <c r="C150" s="15" t="s">
        <v>125</v>
      </c>
      <c r="D150" s="93" t="s">
        <v>8</v>
      </c>
      <c r="E150" s="94">
        <v>36486</v>
      </c>
      <c r="F150" s="38"/>
      <c r="G150" s="38"/>
      <c r="H150" s="38"/>
      <c r="I150" s="60"/>
      <c r="J150" s="61"/>
    </row>
    <row r="151" spans="1:10" ht="15" x14ac:dyDescent="0.25">
      <c r="A151" s="123" t="s">
        <v>182</v>
      </c>
      <c r="B151" s="15" t="s">
        <v>107</v>
      </c>
      <c r="C151" s="15" t="s">
        <v>183</v>
      </c>
      <c r="D151" s="93" t="s">
        <v>8</v>
      </c>
      <c r="E151" s="94">
        <v>2087000</v>
      </c>
      <c r="F151" s="38"/>
      <c r="G151" s="38"/>
      <c r="H151" s="38"/>
      <c r="I151" s="60"/>
      <c r="J151" s="61"/>
    </row>
    <row r="152" spans="1:10" ht="15" x14ac:dyDescent="0.25">
      <c r="A152" s="14" t="s">
        <v>126</v>
      </c>
      <c r="B152" s="15"/>
      <c r="C152" s="15" t="s">
        <v>125</v>
      </c>
      <c r="D152" s="93" t="s">
        <v>12</v>
      </c>
      <c r="E152" s="94">
        <v>7272000</v>
      </c>
      <c r="F152" s="38"/>
      <c r="G152" s="38"/>
      <c r="H152" s="38"/>
      <c r="I152" s="60"/>
      <c r="J152" s="61"/>
    </row>
    <row r="153" spans="1:10" ht="15" x14ac:dyDescent="0.25">
      <c r="A153" s="14" t="s">
        <v>128</v>
      </c>
      <c r="B153" s="15" t="s">
        <v>107</v>
      </c>
      <c r="C153" s="15" t="s">
        <v>127</v>
      </c>
      <c r="D153" s="15" t="s">
        <v>12</v>
      </c>
      <c r="E153" s="94">
        <v>520000</v>
      </c>
      <c r="F153" s="38"/>
      <c r="G153" s="38"/>
      <c r="H153" s="38"/>
      <c r="I153" s="60"/>
      <c r="J153" s="61"/>
    </row>
    <row r="154" spans="1:10" ht="15" x14ac:dyDescent="0.25">
      <c r="A154" s="14" t="s">
        <v>130</v>
      </c>
      <c r="B154" s="15"/>
      <c r="C154" s="15" t="s">
        <v>129</v>
      </c>
      <c r="D154" s="15" t="s">
        <v>12</v>
      </c>
      <c r="E154" s="94">
        <v>4180000</v>
      </c>
      <c r="F154" s="62"/>
      <c r="G154" s="38"/>
      <c r="H154" s="38"/>
      <c r="I154" s="60"/>
      <c r="J154" s="61"/>
    </row>
    <row r="155" spans="1:10" ht="15" x14ac:dyDescent="0.25">
      <c r="A155" s="95" t="s">
        <v>211</v>
      </c>
      <c r="B155" s="15"/>
      <c r="C155" s="15" t="s">
        <v>129</v>
      </c>
      <c r="D155" s="15" t="s">
        <v>12</v>
      </c>
      <c r="E155" s="94">
        <v>571829</v>
      </c>
      <c r="F155" s="63"/>
      <c r="G155" s="38"/>
      <c r="H155" s="38"/>
      <c r="I155" s="60"/>
      <c r="J155" s="64"/>
    </row>
    <row r="156" spans="1:10" ht="15" x14ac:dyDescent="0.25">
      <c r="A156" s="95" t="s">
        <v>212</v>
      </c>
      <c r="B156" s="96"/>
      <c r="C156" s="96" t="s">
        <v>129</v>
      </c>
      <c r="D156" s="96" t="s">
        <v>12</v>
      </c>
      <c r="E156" s="97">
        <v>76361</v>
      </c>
      <c r="F156" s="63"/>
      <c r="G156" s="38"/>
      <c r="H156" s="38"/>
      <c r="I156" s="60"/>
      <c r="J156" s="64"/>
    </row>
    <row r="157" spans="1:10" ht="15" x14ac:dyDescent="0.25">
      <c r="A157" s="95" t="s">
        <v>212</v>
      </c>
      <c r="B157" s="96"/>
      <c r="C157" s="96" t="s">
        <v>129</v>
      </c>
      <c r="D157" s="96" t="s">
        <v>12</v>
      </c>
      <c r="E157" s="97">
        <v>246501</v>
      </c>
      <c r="F157" s="63"/>
      <c r="G157" s="38"/>
      <c r="H157" s="38"/>
      <c r="I157" s="60"/>
      <c r="J157" s="64"/>
    </row>
    <row r="158" spans="1:10" ht="16.5" thickBot="1" x14ac:dyDescent="0.3">
      <c r="A158" s="65"/>
      <c r="B158" s="66"/>
      <c r="C158" s="66"/>
      <c r="D158" s="66"/>
      <c r="E158" s="89"/>
      <c r="F158" s="63"/>
      <c r="G158" s="38"/>
      <c r="H158" s="38"/>
      <c r="I158" s="60"/>
      <c r="J158" s="64"/>
    </row>
    <row r="159" spans="1:10" ht="16.5" thickBot="1" x14ac:dyDescent="0.3">
      <c r="A159" s="28" t="s">
        <v>131</v>
      </c>
      <c r="B159" s="29"/>
      <c r="C159" s="29"/>
      <c r="D159" s="29"/>
      <c r="E159" s="31">
        <f>SUM(E160:E167)</f>
        <v>1494412.3399999999</v>
      </c>
      <c r="F159" s="38"/>
      <c r="G159" s="38"/>
      <c r="H159" s="38"/>
      <c r="I159" s="60"/>
      <c r="J159" s="64"/>
    </row>
    <row r="160" spans="1:10" x14ac:dyDescent="0.25">
      <c r="A160" s="98" t="s">
        <v>198</v>
      </c>
      <c r="B160" s="99" t="s">
        <v>132</v>
      </c>
      <c r="C160" s="99" t="s">
        <v>133</v>
      </c>
      <c r="D160" s="99" t="s">
        <v>21</v>
      </c>
      <c r="E160" s="100">
        <v>40141.040000000001</v>
      </c>
      <c r="F160" s="50"/>
      <c r="G160" s="50"/>
      <c r="H160" s="50"/>
      <c r="I160" s="67"/>
      <c r="J160" s="68"/>
    </row>
    <row r="161" spans="1:10" ht="15" x14ac:dyDescent="0.25">
      <c r="A161" s="101" t="s">
        <v>134</v>
      </c>
      <c r="B161" s="102" t="s">
        <v>132</v>
      </c>
      <c r="C161" s="102" t="s">
        <v>135</v>
      </c>
      <c r="D161" s="99" t="s">
        <v>21</v>
      </c>
      <c r="E161" s="103">
        <v>13781</v>
      </c>
      <c r="F161" s="6"/>
      <c r="G161" s="6"/>
      <c r="H161" s="6"/>
      <c r="I161" s="40"/>
      <c r="J161" s="41"/>
    </row>
    <row r="162" spans="1:10" ht="15" x14ac:dyDescent="0.25">
      <c r="A162" s="101" t="s">
        <v>136</v>
      </c>
      <c r="B162" s="102" t="s">
        <v>132</v>
      </c>
      <c r="C162" s="102" t="s">
        <v>133</v>
      </c>
      <c r="D162" s="99" t="s">
        <v>21</v>
      </c>
      <c r="E162" s="104">
        <v>1353</v>
      </c>
      <c r="F162" s="6"/>
      <c r="G162" s="6"/>
      <c r="H162" s="6"/>
      <c r="I162" s="40"/>
      <c r="J162" s="41"/>
    </row>
    <row r="163" spans="1:10" ht="15" x14ac:dyDescent="0.25">
      <c r="A163" s="101" t="s">
        <v>137</v>
      </c>
      <c r="B163" s="102" t="s">
        <v>132</v>
      </c>
      <c r="C163" s="102" t="s">
        <v>135</v>
      </c>
      <c r="D163" s="99" t="s">
        <v>21</v>
      </c>
      <c r="E163" s="103">
        <v>80752</v>
      </c>
      <c r="F163" s="6"/>
      <c r="G163" s="6"/>
      <c r="H163" s="6"/>
      <c r="I163" s="40"/>
      <c r="J163" s="41"/>
    </row>
    <row r="164" spans="1:10" ht="15" x14ac:dyDescent="0.25">
      <c r="A164" s="101" t="s">
        <v>138</v>
      </c>
      <c r="B164" s="102" t="s">
        <v>132</v>
      </c>
      <c r="C164" s="102" t="s">
        <v>139</v>
      </c>
      <c r="D164" s="99" t="s">
        <v>21</v>
      </c>
      <c r="E164" s="104">
        <v>21711.3</v>
      </c>
      <c r="F164" s="6"/>
      <c r="G164" s="6"/>
      <c r="H164" s="6"/>
      <c r="I164" s="40"/>
      <c r="J164" s="41"/>
    </row>
    <row r="165" spans="1:10" ht="15" x14ac:dyDescent="0.25">
      <c r="A165" s="101" t="s">
        <v>140</v>
      </c>
      <c r="B165" s="102" t="s">
        <v>132</v>
      </c>
      <c r="C165" s="102" t="s">
        <v>141</v>
      </c>
      <c r="D165" s="99" t="s">
        <v>21</v>
      </c>
      <c r="E165" s="103">
        <v>183774</v>
      </c>
      <c r="F165" s="6"/>
      <c r="G165" s="6"/>
      <c r="H165" s="6"/>
      <c r="I165" s="40"/>
      <c r="J165" s="41"/>
    </row>
    <row r="166" spans="1:10" ht="15" x14ac:dyDescent="0.25">
      <c r="A166" s="101" t="s">
        <v>142</v>
      </c>
      <c r="B166" s="102" t="s">
        <v>132</v>
      </c>
      <c r="C166" s="102" t="s">
        <v>199</v>
      </c>
      <c r="D166" s="102" t="s">
        <v>8</v>
      </c>
      <c r="E166" s="103">
        <v>4500</v>
      </c>
      <c r="F166" s="6"/>
      <c r="G166" s="6"/>
      <c r="H166" s="6"/>
      <c r="I166" s="40"/>
      <c r="J166" s="41"/>
    </row>
    <row r="167" spans="1:10" ht="15" x14ac:dyDescent="0.25">
      <c r="A167" s="101" t="s">
        <v>143</v>
      </c>
      <c r="B167" s="102" t="s">
        <v>132</v>
      </c>
      <c r="C167" s="102" t="s">
        <v>144</v>
      </c>
      <c r="D167" s="102" t="s">
        <v>14</v>
      </c>
      <c r="E167" s="103">
        <v>1148400</v>
      </c>
      <c r="F167" s="6"/>
      <c r="G167" s="6"/>
      <c r="H167" s="6"/>
      <c r="I167" s="48"/>
      <c r="J167" s="49"/>
    </row>
    <row r="168" spans="1:10" ht="16.5" thickBot="1" x14ac:dyDescent="0.3">
      <c r="A168" s="69"/>
      <c r="B168" s="33"/>
      <c r="C168" s="33"/>
      <c r="D168" s="33"/>
      <c r="E168" s="87"/>
      <c r="F168" s="6"/>
      <c r="G168" s="6"/>
      <c r="H168" s="6"/>
      <c r="I168" s="70"/>
      <c r="J168" s="71"/>
    </row>
    <row r="169" spans="1:10" ht="16.5" thickBot="1" x14ac:dyDescent="0.3">
      <c r="A169" s="28" t="s">
        <v>145</v>
      </c>
      <c r="B169" s="29"/>
      <c r="C169" s="29"/>
      <c r="D169" s="29"/>
      <c r="E169" s="56">
        <f>SUM(E170:E170)</f>
        <v>1458026.57</v>
      </c>
      <c r="F169" s="6"/>
      <c r="G169" s="6"/>
      <c r="H169" s="6"/>
      <c r="I169" s="70"/>
      <c r="J169" s="71"/>
    </row>
    <row r="170" spans="1:10" ht="16.5" thickBot="1" x14ac:dyDescent="0.3">
      <c r="A170" s="74" t="s">
        <v>146</v>
      </c>
      <c r="B170" s="75"/>
      <c r="C170" s="75" t="s">
        <v>147</v>
      </c>
      <c r="D170" s="75" t="s">
        <v>148</v>
      </c>
      <c r="E170" s="90">
        <v>1458026.57</v>
      </c>
      <c r="F170" s="50"/>
      <c r="G170" s="50"/>
      <c r="H170" s="50"/>
      <c r="I170" s="72"/>
      <c r="J170" s="73"/>
    </row>
    <row r="171" spans="1:10" ht="16.5" thickBot="1" x14ac:dyDescent="0.3">
      <c r="A171" s="24" t="s">
        <v>161</v>
      </c>
      <c r="B171" s="78"/>
      <c r="C171" s="78"/>
      <c r="D171" s="78"/>
      <c r="E171" s="56">
        <f>SUM(E6+E22+E43+E85+E95+E104+E110+E124+E133+E159+E169)</f>
        <v>72388001.699999988</v>
      </c>
      <c r="F171" s="6"/>
      <c r="G171" s="6"/>
      <c r="H171" s="6"/>
      <c r="I171" s="76"/>
      <c r="J171" s="77"/>
    </row>
    <row r="172" spans="1:10" x14ac:dyDescent="0.25">
      <c r="E172" s="73"/>
      <c r="F172" s="76"/>
      <c r="G172" s="76"/>
      <c r="H172" s="76"/>
      <c r="I172" s="76"/>
      <c r="J172" s="77"/>
    </row>
    <row r="173" spans="1:10" x14ac:dyDescent="0.25">
      <c r="E173" s="73"/>
      <c r="F173" s="76"/>
      <c r="G173" s="76"/>
      <c r="H173" s="76"/>
      <c r="I173" s="76"/>
      <c r="J173" s="77"/>
    </row>
    <row r="174" spans="1:10" x14ac:dyDescent="0.25">
      <c r="A174" t="s">
        <v>149</v>
      </c>
      <c r="E174" s="73"/>
      <c r="F174" s="76"/>
      <c r="G174" s="76"/>
      <c r="H174" s="76"/>
      <c r="I174" s="76"/>
      <c r="J174" s="77"/>
    </row>
    <row r="175" spans="1:10" x14ac:dyDescent="0.25">
      <c r="A175" t="s">
        <v>222</v>
      </c>
      <c r="J175" s="77"/>
    </row>
    <row r="176" spans="1:10" x14ac:dyDescent="0.25">
      <c r="J176" s="77"/>
    </row>
    <row r="177" spans="10:10" x14ac:dyDescent="0.25">
      <c r="J177" s="77"/>
    </row>
  </sheetData>
  <mergeCells count="1">
    <mergeCell ref="A3:E3"/>
  </mergeCells>
  <pageMargins left="0.7" right="0.7" top="0.78740157499999996" bottom="0.78740157499999996" header="0.3" footer="0.3"/>
  <pageSetup paperSize="9" scale="87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dotace a dary 2020</vt:lpstr>
      <vt:lpstr>'dotace a dary 2020'!Oblast_tisku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2021-03-24T13:26:24Z</cp:lastPrinted>
  <dcterms:created xsi:type="dcterms:W3CDTF">2020-10-21T13:08:07Z</dcterms:created>
  <dcterms:modified xsi:type="dcterms:W3CDTF">2021-05-13T09:10:39Z</dcterms:modified>
</cp:coreProperties>
</file>