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19 + SVR (PO,JC,TSVM)\"/>
    </mc:Choice>
  </mc:AlternateContent>
  <xr:revisionPtr revIDLastSave="0" documentId="8_{A2BD7D75-0B92-4468-8B47-C48AF118CC2E}" xr6:coauthVersionLast="36" xr6:coauthVersionMax="36" xr10:uidLastSave="{00000000-0000-0000-0000-000000000000}"/>
  <bookViews>
    <workbookView xWindow="90" yWindow="135" windowWidth="9420" windowHeight="4500" xr2:uid="{00000000-000D-0000-FFFF-FFFF00000000}"/>
  </bookViews>
  <sheets>
    <sheet name="rozpočet HČ 2018" sheetId="6" r:id="rId1"/>
    <sheet name="List2" sheetId="10" r:id="rId2"/>
    <sheet name="List3" sheetId="11" r:id="rId3"/>
    <sheet name="List4" sheetId="12" r:id="rId4"/>
    <sheet name="List5" sheetId="13" r:id="rId5"/>
    <sheet name="List6" sheetId="14" r:id="rId6"/>
    <sheet name="List7" sheetId="16" r:id="rId7"/>
    <sheet name="MP 2019" sheetId="17" r:id="rId8"/>
  </sheets>
  <definedNames>
    <definedName name="_xlnm.Print_Area" localSheetId="0">'rozpočet HČ 2018'!$A$1:$G$84</definedName>
  </definedNames>
  <calcPr calcId="179021"/>
</workbook>
</file>

<file path=xl/calcChain.xml><?xml version="1.0" encoding="utf-8"?>
<calcChain xmlns="http://schemas.openxmlformats.org/spreadsheetml/2006/main">
  <c r="E27" i="17" l="1"/>
  <c r="C4" i="16" l="1"/>
  <c r="D4" i="16"/>
  <c r="C19" i="16"/>
  <c r="E23" i="12"/>
  <c r="E4" i="12"/>
  <c r="E23" i="11"/>
  <c r="E19" i="11"/>
  <c r="E8" i="11"/>
  <c r="E4" i="11"/>
  <c r="C63" i="6"/>
  <c r="D63" i="6"/>
  <c r="E63" i="6"/>
  <c r="C23" i="6"/>
  <c r="D23" i="6"/>
  <c r="E23" i="6"/>
  <c r="C19" i="6"/>
  <c r="D19" i="6"/>
  <c r="E19" i="6"/>
  <c r="C8" i="6"/>
  <c r="D8" i="6"/>
  <c r="C4" i="6"/>
  <c r="D4" i="6"/>
  <c r="E4" i="6"/>
  <c r="H14" i="17" l="1"/>
  <c r="G14" i="17"/>
  <c r="F14" i="17"/>
  <c r="E14" i="17"/>
  <c r="D14" i="17"/>
  <c r="I13" i="17"/>
  <c r="I12" i="17"/>
  <c r="I11" i="17"/>
  <c r="I10" i="17"/>
  <c r="I9" i="17"/>
  <c r="I8" i="17"/>
  <c r="F63" i="16"/>
  <c r="F67" i="16" s="1"/>
  <c r="F71" i="16" s="1"/>
  <c r="E63" i="16"/>
  <c r="E67" i="16" s="1"/>
  <c r="D63" i="16"/>
  <c r="D67" i="16" s="1"/>
  <c r="C63" i="16"/>
  <c r="C67" i="16" s="1"/>
  <c r="F23" i="16"/>
  <c r="E23" i="16"/>
  <c r="D23" i="16"/>
  <c r="C23" i="16"/>
  <c r="C48" i="16" s="1"/>
  <c r="F19" i="16"/>
  <c r="E19" i="16"/>
  <c r="D19" i="16"/>
  <c r="F8" i="16"/>
  <c r="E8" i="16"/>
  <c r="D8" i="16"/>
  <c r="C8" i="16"/>
  <c r="F4" i="16"/>
  <c r="E4" i="16"/>
  <c r="C48" i="6"/>
  <c r="C73" i="6" s="1"/>
  <c r="F63" i="14"/>
  <c r="F67" i="14" s="1"/>
  <c r="F71" i="14" s="1"/>
  <c r="E63" i="14"/>
  <c r="E67" i="14" s="1"/>
  <c r="E71" i="14" s="1"/>
  <c r="D67" i="14"/>
  <c r="D71" i="14" s="1"/>
  <c r="C71" i="14"/>
  <c r="F23" i="14"/>
  <c r="E23" i="14"/>
  <c r="F19" i="14"/>
  <c r="E19" i="14"/>
  <c r="F8" i="14"/>
  <c r="F48" i="14" s="1"/>
  <c r="F73" i="14" s="1"/>
  <c r="F75" i="14" s="1"/>
  <c r="E8" i="14"/>
  <c r="F4" i="14"/>
  <c r="E4" i="14"/>
  <c r="E48" i="14" s="1"/>
  <c r="E73" i="14" s="1"/>
  <c r="D48" i="14"/>
  <c r="D73" i="14" s="1"/>
  <c r="C48" i="14"/>
  <c r="C73" i="14" s="1"/>
  <c r="F71" i="13"/>
  <c r="E63" i="13"/>
  <c r="E67" i="13" s="1"/>
  <c r="E71" i="13" s="1"/>
  <c r="D71" i="13"/>
  <c r="C71" i="13"/>
  <c r="E23" i="13"/>
  <c r="E19" i="13"/>
  <c r="E8" i="13"/>
  <c r="F73" i="13"/>
  <c r="E4" i="13"/>
  <c r="E48" i="13" s="1"/>
  <c r="E73" i="13" s="1"/>
  <c r="D73" i="13"/>
  <c r="C73" i="13"/>
  <c r="F63" i="12"/>
  <c r="F67" i="12"/>
  <c r="F71" i="12" s="1"/>
  <c r="E63" i="12"/>
  <c r="E67" i="12" s="1"/>
  <c r="E71" i="12" s="1"/>
  <c r="D71" i="12"/>
  <c r="C71" i="12"/>
  <c r="F23" i="12"/>
  <c r="F48" i="12" s="1"/>
  <c r="F73" i="12" s="1"/>
  <c r="F75" i="12" s="1"/>
  <c r="D73" i="12"/>
  <c r="F19" i="12"/>
  <c r="E19" i="12"/>
  <c r="F8" i="12"/>
  <c r="E8" i="12"/>
  <c r="E48" i="12" s="1"/>
  <c r="E73" i="12" s="1"/>
  <c r="F4" i="12"/>
  <c r="C73" i="12"/>
  <c r="F63" i="11"/>
  <c r="F67" i="11" s="1"/>
  <c r="F71" i="11" s="1"/>
  <c r="E63" i="11"/>
  <c r="E67" i="11" s="1"/>
  <c r="E71" i="11" s="1"/>
  <c r="D71" i="11"/>
  <c r="C71" i="11"/>
  <c r="F23" i="11"/>
  <c r="D73" i="11"/>
  <c r="F19" i="11"/>
  <c r="F8" i="11"/>
  <c r="F4" i="11"/>
  <c r="C73" i="11"/>
  <c r="F63" i="10"/>
  <c r="F67" i="10" s="1"/>
  <c r="F71" i="10" s="1"/>
  <c r="E63" i="10"/>
  <c r="E67" i="10" s="1"/>
  <c r="E71" i="10" s="1"/>
  <c r="D71" i="10"/>
  <c r="C71" i="10"/>
  <c r="F23" i="10"/>
  <c r="F48" i="10" s="1"/>
  <c r="F73" i="10" s="1"/>
  <c r="F75" i="10" s="1"/>
  <c r="E23" i="10"/>
  <c r="F19" i="10"/>
  <c r="E19" i="10"/>
  <c r="F8" i="10"/>
  <c r="E8" i="10"/>
  <c r="F4" i="10"/>
  <c r="E4" i="10"/>
  <c r="E48" i="10" s="1"/>
  <c r="E73" i="10" s="1"/>
  <c r="D48" i="10"/>
  <c r="D73" i="10" s="1"/>
  <c r="C48" i="10"/>
  <c r="C73" i="10" s="1"/>
  <c r="E67" i="6"/>
  <c r="E71" i="6" s="1"/>
  <c r="D67" i="6"/>
  <c r="D71" i="6" s="1"/>
  <c r="F63" i="6"/>
  <c r="F67" i="6" s="1"/>
  <c r="F71" i="6" s="1"/>
  <c r="C67" i="6"/>
  <c r="C71" i="6" s="1"/>
  <c r="E8" i="6"/>
  <c r="E48" i="6" s="1"/>
  <c r="E73" i="6" s="1"/>
  <c r="F73" i="6"/>
  <c r="D48" i="6"/>
  <c r="D73" i="6" s="1"/>
  <c r="I14" i="17" l="1"/>
  <c r="F48" i="16"/>
  <c r="F73" i="16" s="1"/>
  <c r="F75" i="16" s="1"/>
  <c r="F48" i="11"/>
  <c r="F73" i="11" s="1"/>
  <c r="F75" i="11" s="1"/>
  <c r="D75" i="6"/>
  <c r="D48" i="16"/>
  <c r="D75" i="16" s="1"/>
  <c r="F75" i="6"/>
  <c r="D75" i="10"/>
  <c r="F75" i="13"/>
  <c r="D75" i="13"/>
  <c r="D75" i="14"/>
  <c r="E48" i="16"/>
  <c r="E75" i="16" s="1"/>
  <c r="E75" i="14"/>
  <c r="C75" i="14"/>
  <c r="E75" i="13"/>
  <c r="C75" i="13"/>
  <c r="E75" i="12"/>
  <c r="D75" i="12"/>
  <c r="C75" i="12"/>
  <c r="D75" i="11"/>
  <c r="C75" i="11"/>
  <c r="E75" i="10"/>
  <c r="C75" i="10"/>
  <c r="E75" i="6"/>
  <c r="C75" i="6"/>
  <c r="E48" i="11"/>
  <c r="E73" i="11" s="1"/>
  <c r="E75" i="11" s="1"/>
</calcChain>
</file>

<file path=xl/sharedStrings.xml><?xml version="1.0" encoding="utf-8"?>
<sst xmlns="http://schemas.openxmlformats.org/spreadsheetml/2006/main" count="848" uniqueCount="143">
  <si>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</si>
  <si>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</si>
  <si>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</si>
  <si>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</si>
  <si>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</si>
  <si>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</si>
  <si>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</si>
  <si>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</si>
  <si>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</si>
  <si>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</si>
  <si>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</si>
  <si>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</si>
  <si>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</si>
  <si>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</si>
  <si>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</si>
  <si>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</si>
  <si>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</si>
  <si>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</si>
  <si>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</si>
  <si>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</si>
  <si>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</si>
  <si>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</si>
  <si>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</si>
  <si>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</si>
  <si>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</si>
  <si>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</si>
  <si>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</si>
  <si>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</si>
  <si>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</si>
  <si>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</si>
  <si>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</si>
  <si>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</si>
  <si>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</si>
  <si>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</si>
  <si>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</si>
  <si>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</si>
  <si>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</si>
  <si>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</si>
  <si>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</si>
  <si>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</si>
  <si>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</si>
  <si>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</si>
  <si>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</si>
  <si>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</si>
  <si>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</si>
  <si>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</si>
  <si>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</si>
  <si>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</si>
  <si>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</si>
  <si>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</si>
  <si>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</si>
  <si>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</si>
  <si>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</si>
  <si>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</si>
  <si>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</si>
  <si>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</si>
  <si>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</si>
  <si>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</si>
  <si>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</si>
  <si>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</si>
  <si>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</si>
  <si>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</si>
  <si>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</si>
  <si>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</si>
  <si>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</si>
  <si>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</si>
  <si>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</si>
  <si>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</si>
  <si>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</si>
  <si>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</si>
  <si>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</si>
  <si>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</si>
  <si>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</si>
  <si>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</si>
  <si>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</si>
  <si>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</si>
  <si>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</si>
  <si>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</si>
  <si>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</si>
  <si>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</si>
  <si>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</si>
  <si>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</si>
  <si>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</si>
  <si>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</si>
  <si>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</si>
  <si>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</si>
  <si>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</si>
  <si>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</si>
  <si>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</si>
  <si>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</si>
  <si>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</si>
  <si>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</si>
  <si>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</si>
  <si>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</si>
  <si>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schválený rozpočet 2018</t>
  </si>
  <si>
    <t>očekávaná skutečnost 2018</t>
  </si>
  <si>
    <t>ROZPOČET 2019           návrh</t>
  </si>
  <si>
    <t>ROZPOČET 2019    schválený</t>
  </si>
  <si>
    <t xml:space="preserve">                                                                             ROZPOČET HLAVNÍ ČINNOSTI NA ROK 2019  (návrh)                                                                      Příloha č. 2</t>
  </si>
  <si>
    <t>Základní škola a mateřská škola Velké Meziříčí, Mostiště 50, příspěvková organizace</t>
  </si>
  <si>
    <t>ROZPOČET 2019          návrh</t>
  </si>
  <si>
    <t>Rozpočet je navýšen v kapitole energie dle zaslané tabulky.</t>
  </si>
  <si>
    <t>Vypracoval: Mgr. Jitka Dobrovolná</t>
  </si>
  <si>
    <t>Školní družina ZŠ Mostiště</t>
  </si>
  <si>
    <t>ROZPOČET 2019   schválený</t>
  </si>
  <si>
    <t>Mateřská škola Mostiště</t>
  </si>
  <si>
    <t>ROZPOČET 2019         návrh</t>
  </si>
  <si>
    <t>Mateřská škola Olší nad Oslavou</t>
  </si>
  <si>
    <t>Školní jídelna Mostiště</t>
  </si>
  <si>
    <t>Školní jídelna Olší nad Oslavou</t>
  </si>
  <si>
    <t>Základní škola Mostiště</t>
  </si>
  <si>
    <t>Datum: 12.9.2018</t>
  </si>
  <si>
    <t>Organizace: Základní škola a mateřská škola Velké Meziříčí, Mostiště 50, příspěvková organizace</t>
  </si>
  <si>
    <t>Podklady pro usměrňování MP v roce 2019: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</si>
  <si>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</si>
  <si>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</si>
  <si>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</si>
  <si>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</si>
  <si>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</si>
  <si>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</si>
  <si>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</si>
  <si>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</si>
  <si>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</si>
  <si>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</si>
  <si>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</si>
  <si>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</si>
  <si>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</si>
  <si>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výdej obědů</t>
  </si>
  <si>
    <t>platy celkem v Kč</t>
  </si>
  <si>
    <t>Podklady pro usměrňování MP v roce 2019: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</si>
  <si>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</si>
  <si>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</si>
  <si>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</si>
  <si>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</si>
  <si>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sečení trávy + úprava zahrady ZŠ</t>
  </si>
  <si>
    <t>sečení trávy + úprava zahrady MŠ Mostiště</t>
  </si>
  <si>
    <t>sečení trávy + úprava zahrady MŠ Olší</t>
  </si>
  <si>
    <t>výběr školné a stravné MŠ Mostiště</t>
  </si>
  <si>
    <t>výběr školné a stravné MŠ Olší</t>
  </si>
  <si>
    <t>dohody celkem</t>
  </si>
  <si>
    <t xml:space="preserve">Vypracoval: </t>
  </si>
  <si>
    <t xml:space="preserve">Dne: </t>
  </si>
  <si>
    <t>Mgr. Jitka Dobrovolná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</si>
</sst>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3" fillId="2" borderId="0" xfId="0" applyFont="1" applyFill="1" applyBorder="1"/>
    <xf numFmtId="4" fontId="3" fillId="2" borderId="0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3" fillId="2" borderId="5" xfId="0" applyNumberFormat="1" applyFont="1" applyFill="1" applyBorder="1"/>
    <xf numFmtId="3" fontId="4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2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1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4" fillId="2" borderId="0" xfId="0" applyFont="1" applyFill="1" applyBorder="1"/>
    <xf numFmtId="0" fontId="4" fillId="2" borderId="8" xfId="0" applyFont="1" applyFill="1" applyBorder="1" applyAlignment="1">
      <alignment horizontal="right"/>
    </xf>
    <xf numFmtId="0" fontId="3" fillId="2" borderId="8" xfId="0" applyFont="1" applyFill="1" applyBorder="1"/>
    <xf numFmtId="0" fontId="4" fillId="2" borderId="3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10" xfId="0" applyFont="1" applyFill="1" applyBorder="1"/>
    <xf numFmtId="0" fontId="3" fillId="2" borderId="8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10" xfId="0" applyFont="1" applyFill="1" applyBorder="1"/>
    <xf numFmtId="4" fontId="4" fillId="2" borderId="0" xfId="0" applyNumberFormat="1" applyFont="1" applyFill="1"/>
    <xf numFmtId="4" fontId="3" fillId="2" borderId="0" xfId="0" applyNumberFormat="1" applyFont="1" applyFill="1"/>
    <xf numFmtId="3" fontId="4" fillId="2" borderId="11" xfId="0" applyNumberFormat="1" applyFont="1" applyFill="1" applyBorder="1"/>
    <xf numFmtId="0" fontId="3" fillId="2" borderId="7" xfId="0" applyFont="1" applyFill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wrapText="1"/>
    </xf>
    <xf numFmtId="0" fontId="4" fillId="2" borderId="8" xfId="0" applyFont="1" applyFill="1" applyBorder="1"/>
    <xf numFmtId="3" fontId="3" fillId="2" borderId="10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/>
    <xf numFmtId="0" fontId="3" fillId="2" borderId="8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6" xfId="0" applyFont="1" applyFill="1" applyBorder="1"/>
    <xf numFmtId="0" fontId="3" fillId="2" borderId="17" xfId="0" applyFont="1" applyFill="1" applyBorder="1" applyAlignment="1"/>
    <xf numFmtId="0" fontId="7" fillId="2" borderId="0" xfId="0" applyFont="1" applyFill="1" applyBorder="1"/>
    <xf numFmtId="0" fontId="4" fillId="2" borderId="18" xfId="0" applyFont="1" applyFill="1" applyBorder="1"/>
    <xf numFmtId="3" fontId="3" fillId="2" borderId="19" xfId="0" applyNumberFormat="1" applyFont="1" applyFill="1" applyBorder="1"/>
    <xf numFmtId="3" fontId="4" fillId="2" borderId="20" xfId="0" applyNumberFormat="1" applyFont="1" applyFill="1" applyBorder="1"/>
    <xf numFmtId="3" fontId="3" fillId="2" borderId="3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3" fontId="4" fillId="2" borderId="25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3" fontId="3" fillId="4" borderId="17" xfId="0" applyNumberFormat="1" applyFont="1" applyFill="1" applyBorder="1"/>
    <xf numFmtId="3" fontId="4" fillId="4" borderId="26" xfId="0" applyNumberFormat="1" applyFont="1" applyFill="1" applyBorder="1"/>
    <xf numFmtId="3" fontId="4" fillId="4" borderId="27" xfId="0" applyNumberFormat="1" applyFont="1" applyFill="1" applyBorder="1"/>
    <xf numFmtId="3" fontId="4" fillId="4" borderId="17" xfId="0" applyNumberFormat="1" applyFont="1" applyFill="1" applyBorder="1"/>
    <xf numFmtId="3" fontId="3" fillId="4" borderId="28" xfId="0" applyNumberFormat="1" applyFont="1" applyFill="1" applyBorder="1"/>
    <xf numFmtId="3" fontId="4" fillId="4" borderId="29" xfId="0" applyNumberFormat="1" applyFont="1" applyFill="1" applyBorder="1"/>
    <xf numFmtId="3" fontId="4" fillId="4" borderId="30" xfId="0" applyNumberFormat="1" applyFont="1" applyFill="1" applyBorder="1"/>
    <xf numFmtId="3" fontId="4" fillId="4" borderId="0" xfId="0" applyNumberFormat="1" applyFont="1" applyFill="1" applyBorder="1"/>
    <xf numFmtId="3" fontId="3" fillId="4" borderId="0" xfId="0" applyNumberFormat="1" applyFont="1" applyFill="1" applyBorder="1"/>
    <xf numFmtId="3" fontId="3" fillId="4" borderId="31" xfId="0" applyNumberFormat="1" applyFont="1" applyFill="1" applyBorder="1"/>
    <xf numFmtId="3" fontId="3" fillId="4" borderId="32" xfId="0" applyNumberFormat="1" applyFont="1" applyFill="1" applyBorder="1"/>
    <xf numFmtId="3" fontId="4" fillId="4" borderId="11" xfId="0" applyNumberFormat="1" applyFont="1" applyFill="1" applyBorder="1"/>
    <xf numFmtId="3" fontId="4" fillId="4" borderId="14" xfId="0" applyNumberFormat="1" applyFont="1" applyFill="1" applyBorder="1" applyAlignment="1">
      <alignment vertical="center"/>
    </xf>
    <xf numFmtId="3" fontId="4" fillId="3" borderId="11" xfId="0" applyNumberFormat="1" applyFont="1" applyFill="1" applyBorder="1"/>
    <xf numFmtId="3" fontId="4" fillId="3" borderId="14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/>
    <xf numFmtId="3" fontId="7" fillId="2" borderId="7" xfId="0" applyNumberFormat="1" applyFont="1" applyFill="1" applyBorder="1"/>
    <xf numFmtId="3" fontId="3" fillId="4" borderId="33" xfId="0" applyNumberFormat="1" applyFont="1" applyFill="1" applyBorder="1"/>
    <xf numFmtId="0" fontId="3" fillId="2" borderId="33" xfId="0" applyFont="1" applyFill="1" applyBorder="1"/>
    <xf numFmtId="0" fontId="3" fillId="2" borderId="10" xfId="0" applyFont="1" applyFill="1" applyBorder="1" applyAlignment="1">
      <alignment horizontal="right"/>
    </xf>
    <xf numFmtId="0" fontId="7" fillId="2" borderId="10" xfId="0" applyFont="1" applyFill="1" applyBorder="1"/>
    <xf numFmtId="3" fontId="3" fillId="4" borderId="34" xfId="0" applyNumberFormat="1" applyFont="1" applyFill="1" applyBorder="1"/>
    <xf numFmtId="3" fontId="3" fillId="2" borderId="28" xfId="0" applyNumberFormat="1" applyFont="1" applyFill="1" applyBorder="1"/>
    <xf numFmtId="3" fontId="3" fillId="2" borderId="35" xfId="0" applyNumberFormat="1" applyFont="1" applyFill="1" applyBorder="1"/>
    <xf numFmtId="3" fontId="4" fillId="2" borderId="36" xfId="0" applyNumberFormat="1" applyFont="1" applyFill="1" applyBorder="1"/>
    <xf numFmtId="3" fontId="4" fillId="2" borderId="35" xfId="0" applyNumberFormat="1" applyFont="1" applyFill="1" applyBorder="1"/>
    <xf numFmtId="3" fontId="3" fillId="2" borderId="20" xfId="0" applyNumberFormat="1" applyFont="1" applyFill="1" applyBorder="1"/>
    <xf numFmtId="3" fontId="3" fillId="2" borderId="23" xfId="0" applyNumberFormat="1" applyFont="1" applyFill="1" applyBorder="1"/>
    <xf numFmtId="3" fontId="3" fillId="2" borderId="37" xfId="0" applyNumberFormat="1" applyFont="1" applyFill="1" applyBorder="1"/>
    <xf numFmtId="3" fontId="3" fillId="2" borderId="24" xfId="0" applyNumberFormat="1" applyFont="1" applyFill="1" applyBorder="1"/>
    <xf numFmtId="3" fontId="3" fillId="2" borderId="38" xfId="0" applyNumberFormat="1" applyFont="1" applyFill="1" applyBorder="1"/>
    <xf numFmtId="3" fontId="4" fillId="2" borderId="12" xfId="0" applyNumberFormat="1" applyFont="1" applyFill="1" applyBorder="1"/>
    <xf numFmtId="3" fontId="3" fillId="2" borderId="1" xfId="0" applyNumberFormat="1" applyFont="1" applyFill="1" applyBorder="1"/>
    <xf numFmtId="3" fontId="3" fillId="2" borderId="9" xfId="0" applyNumberFormat="1" applyFont="1" applyFill="1" applyBorder="1"/>
    <xf numFmtId="3" fontId="3" fillId="4" borderId="29" xfId="0" applyNumberFormat="1" applyFont="1" applyFill="1" applyBorder="1"/>
    <xf numFmtId="3" fontId="3" fillId="4" borderId="27" xfId="0" applyNumberFormat="1" applyFont="1" applyFill="1" applyBorder="1"/>
    <xf numFmtId="3" fontId="3" fillId="4" borderId="39" xfId="0" applyNumberFormat="1" applyFont="1" applyFill="1" applyBorder="1"/>
    <xf numFmtId="3" fontId="3" fillId="3" borderId="7" xfId="0" applyNumberFormat="1" applyFont="1" applyFill="1" applyBorder="1"/>
    <xf numFmtId="3" fontId="3" fillId="3" borderId="4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3" fillId="3" borderId="1" xfId="0" applyNumberFormat="1" applyFont="1" applyFill="1" applyBorder="1"/>
    <xf numFmtId="3" fontId="3" fillId="3" borderId="12" xfId="0" applyNumberFormat="1" applyFont="1" applyFill="1" applyBorder="1"/>
    <xf numFmtId="3" fontId="3" fillId="3" borderId="9" xfId="0" applyNumberFormat="1" applyFont="1" applyFill="1" applyBorder="1"/>
    <xf numFmtId="3" fontId="3" fillId="3" borderId="3" xfId="0" applyNumberFormat="1" applyFont="1" applyFill="1" applyBorder="1"/>
    <xf numFmtId="3" fontId="3" fillId="3" borderId="10" xfId="0" applyNumberFormat="1" applyFont="1" applyFill="1" applyBorder="1"/>
    <xf numFmtId="3" fontId="3" fillId="3" borderId="8" xfId="0" applyNumberFormat="1" applyFont="1" applyFill="1" applyBorder="1"/>
    <xf numFmtId="3" fontId="4" fillId="2" borderId="40" xfId="0" applyNumberFormat="1" applyFont="1" applyFill="1" applyBorder="1"/>
    <xf numFmtId="3" fontId="4" fillId="2" borderId="41" xfId="0" applyNumberFormat="1" applyFont="1" applyFill="1" applyBorder="1"/>
    <xf numFmtId="3" fontId="4" fillId="4" borderId="41" xfId="0" applyNumberFormat="1" applyFont="1" applyFill="1" applyBorder="1"/>
    <xf numFmtId="3" fontId="4" fillId="3" borderId="41" xfId="0" applyNumberFormat="1" applyFont="1" applyFill="1" applyBorder="1"/>
    <xf numFmtId="0" fontId="4" fillId="2" borderId="4" xfId="0" applyFont="1" applyFill="1" applyBorder="1"/>
    <xf numFmtId="3" fontId="4" fillId="2" borderId="42" xfId="0" applyNumberFormat="1" applyFont="1" applyFill="1" applyBorder="1"/>
    <xf numFmtId="3" fontId="4" fillId="0" borderId="0" xfId="0" applyNumberFormat="1" applyFont="1" applyFill="1" applyBorder="1" applyAlignment="1">
      <alignment vertical="center"/>
    </xf>
    <xf numFmtId="0" fontId="7" fillId="5" borderId="7" xfId="0" applyFont="1" applyFill="1" applyBorder="1"/>
    <xf numFmtId="3" fontId="3" fillId="5" borderId="7" xfId="0" applyNumberFormat="1" applyFont="1" applyFill="1" applyBorder="1"/>
    <xf numFmtId="3" fontId="3" fillId="5" borderId="19" xfId="0" applyNumberFormat="1" applyFont="1" applyFill="1" applyBorder="1"/>
    <xf numFmtId="3" fontId="3" fillId="5" borderId="32" xfId="0" applyNumberFormat="1" applyFont="1" applyFill="1" applyBorder="1"/>
    <xf numFmtId="3" fontId="3" fillId="5" borderId="8" xfId="0" applyNumberFormat="1" applyFont="1" applyFill="1" applyBorder="1"/>
    <xf numFmtId="0" fontId="4" fillId="5" borderId="8" xfId="0" applyFont="1" applyFill="1" applyBorder="1"/>
    <xf numFmtId="0" fontId="10" fillId="0" borderId="0" xfId="1" applyFont="1"/>
    <xf numFmtId="0" fontId="1" fillId="0" borderId="0" xfId="1"/>
    <xf numFmtId="0" fontId="11" fillId="0" borderId="0" xfId="1" applyFont="1"/>
    <xf numFmtId="0" fontId="1" fillId="0" borderId="0" xfId="1" applyAlignment="1">
      <alignment horizontal="right"/>
    </xf>
    <xf numFmtId="0" fontId="1" fillId="0" borderId="8" xfId="1" applyBorder="1"/>
    <xf numFmtId="0" fontId="1" fillId="0" borderId="44" xfId="1" applyBorder="1"/>
    <xf numFmtId="0" fontId="1" fillId="0" borderId="15" xfId="1" applyBorder="1"/>
    <xf numFmtId="0" fontId="1" fillId="0" borderId="15" xfId="1" applyBorder="1" applyAlignment="1">
      <alignment horizontal="center"/>
    </xf>
    <xf numFmtId="0" fontId="1" fillId="0" borderId="5" xfId="1" applyBorder="1"/>
    <xf numFmtId="0" fontId="1" fillId="0" borderId="42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2" xfId="1" applyBorder="1"/>
    <xf numFmtId="0" fontId="1" fillId="0" borderId="41" xfId="1" applyBorder="1"/>
    <xf numFmtId="0" fontId="1" fillId="0" borderId="23" xfId="1" applyBorder="1"/>
    <xf numFmtId="3" fontId="1" fillId="0" borderId="48" xfId="1" applyNumberFormat="1" applyBorder="1"/>
    <xf numFmtId="3" fontId="1" fillId="0" borderId="48" xfId="1" applyNumberFormat="1" applyFill="1" applyBorder="1"/>
    <xf numFmtId="3" fontId="1" fillId="0" borderId="49" xfId="1" applyNumberFormat="1" applyFill="1" applyBorder="1"/>
    <xf numFmtId="3" fontId="1" fillId="0" borderId="41" xfId="1" applyNumberFormat="1" applyFill="1" applyBorder="1"/>
    <xf numFmtId="3" fontId="1" fillId="0" borderId="23" xfId="1" applyNumberFormat="1" applyFill="1" applyBorder="1"/>
    <xf numFmtId="0" fontId="1" fillId="0" borderId="12" xfId="1" applyBorder="1"/>
    <xf numFmtId="0" fontId="1" fillId="0" borderId="13" xfId="1" applyBorder="1"/>
    <xf numFmtId="0" fontId="1" fillId="0" borderId="25" xfId="1" applyBorder="1"/>
    <xf numFmtId="3" fontId="1" fillId="0" borderId="50" xfId="1" applyNumberFormat="1" applyBorder="1"/>
    <xf numFmtId="3" fontId="1" fillId="0" borderId="50" xfId="1" applyNumberFormat="1" applyFill="1" applyBorder="1"/>
    <xf numFmtId="3" fontId="1" fillId="0" borderId="51" xfId="1" applyNumberFormat="1" applyFill="1" applyBorder="1"/>
    <xf numFmtId="3" fontId="1" fillId="0" borderId="13" xfId="1" applyNumberFormat="1" applyFill="1" applyBorder="1"/>
    <xf numFmtId="3" fontId="1" fillId="0" borderId="25" xfId="1" applyNumberFormat="1" applyFill="1" applyBorder="1"/>
    <xf numFmtId="0" fontId="1" fillId="0" borderId="14" xfId="1" applyBorder="1"/>
    <xf numFmtId="0" fontId="1" fillId="0" borderId="19" xfId="1" applyBorder="1"/>
    <xf numFmtId="3" fontId="1" fillId="0" borderId="52" xfId="1" applyNumberFormat="1" applyBorder="1"/>
    <xf numFmtId="3" fontId="1" fillId="0" borderId="53" xfId="1" applyNumberFormat="1" applyBorder="1"/>
    <xf numFmtId="3" fontId="1" fillId="0" borderId="19" xfId="1" applyNumberFormat="1" applyBorder="1"/>
    <xf numFmtId="3" fontId="1" fillId="0" borderId="42" xfId="1" applyNumberFormat="1" applyBorder="1"/>
    <xf numFmtId="3" fontId="1" fillId="0" borderId="35" xfId="1" applyNumberFormat="1" applyBorder="1"/>
    <xf numFmtId="0" fontId="1" fillId="0" borderId="7" xfId="1" applyFont="1" applyBorder="1"/>
    <xf numFmtId="0" fontId="1" fillId="0" borderId="52" xfId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4" xfId="1" applyBorder="1"/>
    <xf numFmtId="0" fontId="1" fillId="0" borderId="55" xfId="1" applyBorder="1"/>
    <xf numFmtId="0" fontId="1" fillId="0" borderId="56" xfId="1" applyBorder="1"/>
    <xf numFmtId="0" fontId="1" fillId="0" borderId="57" xfId="1" applyBorder="1"/>
    <xf numFmtId="3" fontId="12" fillId="0" borderId="4" xfId="1" applyNumberFormat="1" applyFont="1" applyFill="1" applyBorder="1"/>
    <xf numFmtId="0" fontId="1" fillId="0" borderId="48" xfId="1" applyBorder="1"/>
    <xf numFmtId="0" fontId="1" fillId="0" borderId="58" xfId="1" applyBorder="1"/>
    <xf numFmtId="0" fontId="1" fillId="0" borderId="49" xfId="1" applyBorder="1"/>
    <xf numFmtId="3" fontId="12" fillId="0" borderId="2" xfId="1" applyNumberFormat="1" applyFont="1" applyFill="1" applyBorder="1"/>
    <xf numFmtId="0" fontId="1" fillId="0" borderId="2" xfId="1" applyFont="1" applyBorder="1"/>
    <xf numFmtId="0" fontId="1" fillId="0" borderId="12" xfId="1" applyFont="1" applyBorder="1"/>
    <xf numFmtId="0" fontId="1" fillId="0" borderId="45" xfId="1" applyBorder="1"/>
    <xf numFmtId="0" fontId="1" fillId="0" borderId="59" xfId="1" applyBorder="1"/>
    <xf numFmtId="0" fontId="1" fillId="0" borderId="46" xfId="1" applyBorder="1"/>
    <xf numFmtId="3" fontId="12" fillId="0" borderId="12" xfId="1" applyNumberFormat="1" applyFont="1" applyFill="1" applyBorder="1"/>
    <xf numFmtId="0" fontId="1" fillId="0" borderId="5" xfId="1" applyFont="1" applyBorder="1"/>
    <xf numFmtId="0" fontId="1" fillId="0" borderId="60" xfId="1" applyBorder="1"/>
    <xf numFmtId="0" fontId="1" fillId="0" borderId="61" xfId="1" applyBorder="1"/>
    <xf numFmtId="0" fontId="1" fillId="0" borderId="62" xfId="1" applyBorder="1"/>
    <xf numFmtId="3" fontId="12" fillId="0" borderId="5" xfId="1" applyNumberFormat="1" applyFont="1" applyFill="1" applyBorder="1"/>
    <xf numFmtId="14" fontId="1" fillId="0" borderId="0" xfId="1" applyNumberFormat="1"/>
    <xf numFmtId="3" fontId="3" fillId="0" borderId="17" xfId="0" applyNumberFormat="1" applyFont="1" applyFill="1" applyBorder="1"/>
    <xf numFmtId="3" fontId="3" fillId="0" borderId="7" xfId="0" applyNumberFormat="1" applyFont="1" applyFill="1" applyBorder="1"/>
    <xf numFmtId="3" fontId="3" fillId="0" borderId="28" xfId="0" applyNumberFormat="1" applyFont="1" applyFill="1" applyBorder="1"/>
    <xf numFmtId="3" fontId="3" fillId="0" borderId="33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43" xfId="0" applyFont="1" applyFill="1" applyBorder="1"/>
    <xf numFmtId="0" fontId="2" fillId="6" borderId="32" xfId="0" applyFont="1" applyFill="1" applyBorder="1"/>
    <xf numFmtId="0" fontId="2" fillId="6" borderId="19" xfId="0" applyFont="1" applyFill="1" applyBorder="1"/>
    <xf numFmtId="0" fontId="4" fillId="2" borderId="8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1" fillId="0" borderId="3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15" xfId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zoomScaleNormal="100" zoomScaleSheetLayoutView="100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99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95">
        <f t="shared" ref="C4:D4" si="0">SUM(C5:C7)</f>
        <v>755</v>
      </c>
      <c r="D4" s="196">
        <f t="shared" si="0"/>
        <v>755</v>
      </c>
      <c r="E4" s="67">
        <f>SUM(E5:E7)</f>
        <v>755</v>
      </c>
      <c r="F4" s="107"/>
      <c r="G4" s="8"/>
    </row>
    <row r="5" spans="1:8" ht="18" customHeight="1" x14ac:dyDescent="0.25">
      <c r="A5" s="207" t="s">
        <v>34</v>
      </c>
      <c r="B5" s="16" t="s">
        <v>35</v>
      </c>
      <c r="C5" s="6">
        <v>420</v>
      </c>
      <c r="D5" s="94">
        <v>420</v>
      </c>
      <c r="E5" s="68">
        <v>420</v>
      </c>
      <c r="F5" s="108"/>
      <c r="G5" s="3"/>
    </row>
    <row r="6" spans="1:8" ht="18" customHeight="1" x14ac:dyDescent="0.25">
      <c r="A6" s="208"/>
      <c r="B6" s="18" t="s">
        <v>36</v>
      </c>
      <c r="C6" s="4">
        <v>35</v>
      </c>
      <c r="D6" s="62">
        <v>35</v>
      </c>
      <c r="E6" s="69">
        <v>35</v>
      </c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>
        <v>300</v>
      </c>
      <c r="D7" s="95">
        <v>300</v>
      </c>
      <c r="E7" s="70">
        <v>300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97">
        <f t="shared" ref="C8:D8" si="1">SUM(C9:C12)</f>
        <v>480</v>
      </c>
      <c r="D8" s="196">
        <f t="shared" si="1"/>
        <v>480</v>
      </c>
      <c r="E8" s="71">
        <f>SUM(E9:E12)</f>
        <v>560</v>
      </c>
      <c r="F8" s="107"/>
      <c r="G8" s="10"/>
    </row>
    <row r="9" spans="1:8" ht="18" customHeight="1" x14ac:dyDescent="0.25">
      <c r="A9" s="210" t="s">
        <v>34</v>
      </c>
      <c r="B9" s="20" t="s">
        <v>38</v>
      </c>
      <c r="C9" s="3">
        <v>60</v>
      </c>
      <c r="D9" s="58">
        <v>60</v>
      </c>
      <c r="E9" s="72">
        <v>60</v>
      </c>
      <c r="F9" s="111"/>
      <c r="G9" s="3"/>
    </row>
    <row r="10" spans="1:8" ht="18" customHeight="1" x14ac:dyDescent="0.25">
      <c r="A10" s="211"/>
      <c r="B10" s="18" t="s">
        <v>39</v>
      </c>
      <c r="C10" s="6">
        <v>230</v>
      </c>
      <c r="D10" s="94">
        <v>230</v>
      </c>
      <c r="E10" s="68">
        <v>265</v>
      </c>
      <c r="F10" s="108"/>
      <c r="G10" s="6"/>
    </row>
    <row r="11" spans="1:8" ht="18" customHeight="1" x14ac:dyDescent="0.25">
      <c r="A11" s="211"/>
      <c r="B11" s="18" t="s">
        <v>40</v>
      </c>
      <c r="C11" s="4">
        <v>130</v>
      </c>
      <c r="D11" s="62">
        <v>130</v>
      </c>
      <c r="E11" s="69">
        <v>175</v>
      </c>
      <c r="F11" s="109"/>
      <c r="G11" s="4"/>
    </row>
    <row r="12" spans="1:8" ht="18" customHeight="1" thickBot="1" x14ac:dyDescent="0.3">
      <c r="A12" s="212"/>
      <c r="B12" s="19" t="s">
        <v>41</v>
      </c>
      <c r="C12" s="101">
        <v>60</v>
      </c>
      <c r="D12" s="64">
        <v>60</v>
      </c>
      <c r="E12" s="73">
        <v>60</v>
      </c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>
        <v>100</v>
      </c>
      <c r="D15" s="57">
        <v>100</v>
      </c>
      <c r="E15" s="71">
        <v>100</v>
      </c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>
        <v>50</v>
      </c>
      <c r="D16" s="93">
        <v>50</v>
      </c>
      <c r="E16" s="67">
        <v>50</v>
      </c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98">
        <f t="shared" ref="C19:D19" si="2">SUM(C20:C22)</f>
        <v>395</v>
      </c>
      <c r="D19" s="196">
        <f t="shared" si="2"/>
        <v>395</v>
      </c>
      <c r="E19" s="87">
        <f>SUM(E20:E22)</f>
        <v>395</v>
      </c>
      <c r="F19" s="107"/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>
        <v>45</v>
      </c>
      <c r="D20" s="96">
        <v>45</v>
      </c>
      <c r="E20" s="104">
        <v>45</v>
      </c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>
        <v>350</v>
      </c>
      <c r="D22" s="98">
        <v>350</v>
      </c>
      <c r="E22" s="106">
        <v>350</v>
      </c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96">
        <f t="shared" ref="C23:D23" si="3">SUM(C24:C27)</f>
        <v>65</v>
      </c>
      <c r="D23" s="196">
        <f t="shared" si="3"/>
        <v>65</v>
      </c>
      <c r="E23" s="71">
        <f>SUM(E24:E27)</f>
        <v>75</v>
      </c>
      <c r="F23" s="107"/>
      <c r="G23" s="57"/>
    </row>
    <row r="24" spans="1:7" ht="18" customHeight="1" x14ac:dyDescent="0.25">
      <c r="A24" s="51" t="s">
        <v>34</v>
      </c>
      <c r="B24" s="56" t="s">
        <v>44</v>
      </c>
      <c r="C24" s="3">
        <v>35</v>
      </c>
      <c r="D24" s="58">
        <v>35</v>
      </c>
      <c r="E24" s="68">
        <v>40</v>
      </c>
      <c r="F24" s="108"/>
      <c r="G24" s="58"/>
    </row>
    <row r="25" spans="1:7" ht="18" customHeight="1" x14ac:dyDescent="0.25">
      <c r="A25" s="52"/>
      <c r="B25" s="60" t="s">
        <v>45</v>
      </c>
      <c r="C25" s="6">
        <v>30</v>
      </c>
      <c r="D25" s="94">
        <v>30</v>
      </c>
      <c r="E25" s="69">
        <v>35</v>
      </c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>
        <v>25</v>
      </c>
      <c r="D28" s="57">
        <v>25</v>
      </c>
      <c r="E28" s="71">
        <v>25</v>
      </c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>
        <v>10</v>
      </c>
      <c r="D29" s="57">
        <v>10</v>
      </c>
      <c r="E29" s="71">
        <v>10</v>
      </c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>
        <v>70</v>
      </c>
      <c r="D30" s="57">
        <v>70</v>
      </c>
      <c r="E30" s="71">
        <v>70</v>
      </c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>
        <v>150</v>
      </c>
      <c r="D41" s="57">
        <v>150</v>
      </c>
      <c r="E41" s="71">
        <v>150</v>
      </c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>
        <v>10</v>
      </c>
      <c r="D42" s="57">
        <v>10</v>
      </c>
      <c r="E42" s="71">
        <v>10</v>
      </c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>
        <v>7299</v>
      </c>
      <c r="D45" s="57">
        <v>7299</v>
      </c>
      <c r="E45" s="71">
        <v>7299</v>
      </c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>
        <f>SUM(C4,C8,C13:C19,C23,C28:C47)</f>
        <v>9409</v>
      </c>
      <c r="D48" s="93">
        <f>SUM(D4,D8,D13:D19,D23,D28:D47)</f>
        <v>9409</v>
      </c>
      <c r="E48" s="67">
        <f>SUM(E4,E8,E13:E19,E23,E28:E47)</f>
        <v>9499</v>
      </c>
      <c r="F48" s="110"/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96</v>
      </c>
      <c r="F51" s="65" t="s">
        <v>97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>
        <v>510</v>
      </c>
      <c r="D52" s="57">
        <v>510</v>
      </c>
      <c r="E52" s="71">
        <v>510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98">
        <f t="shared" ref="C63:D63" si="4">SUM(C64:C66)</f>
        <v>7299</v>
      </c>
      <c r="D63" s="196">
        <f t="shared" si="4"/>
        <v>7299</v>
      </c>
      <c r="E63" s="87">
        <f>SUM(E64:E66)</f>
        <v>7299</v>
      </c>
      <c r="F63" s="107">
        <f>SUM(F64:F66)</f>
        <v>0</v>
      </c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>
        <v>7299</v>
      </c>
      <c r="D65" s="57">
        <v>7299</v>
      </c>
      <c r="E65" s="77">
        <v>7299</v>
      </c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>
        <f>SUM(C52:C63)</f>
        <v>7809</v>
      </c>
      <c r="D67" s="8">
        <f>SUM(D52:D63)</f>
        <v>7809</v>
      </c>
      <c r="E67" s="8">
        <f>SUM(E52:E63)</f>
        <v>7809</v>
      </c>
      <c r="F67" s="8">
        <f>SUM(F52:F63)</f>
        <v>0</v>
      </c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100</v>
      </c>
      <c r="F70" s="65" t="s">
        <v>97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7809</v>
      </c>
      <c r="D71" s="34">
        <f>SUM(D67)</f>
        <v>7809</v>
      </c>
      <c r="E71" s="78">
        <f>SUM(E67)</f>
        <v>7809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9409</v>
      </c>
      <c r="D73" s="118">
        <f>SUM(D48)</f>
        <v>9409</v>
      </c>
      <c r="E73" s="119">
        <f>SUM(E48)</f>
        <v>9499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1600</v>
      </c>
      <c r="D75" s="36">
        <f>SUM(D73-D71)</f>
        <v>1600</v>
      </c>
      <c r="E75" s="79">
        <f>SUM(E73-E71)</f>
        <v>1690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44"/>
      <c r="C80" s="45"/>
      <c r="D80" s="45"/>
      <c r="E80" s="45"/>
      <c r="F80" s="45"/>
      <c r="G80" s="1"/>
    </row>
    <row r="81" spans="1:7" s="14" customFormat="1" ht="18" customHeight="1" x14ac:dyDescent="0.25">
      <c r="A81" s="1" t="s">
        <v>101</v>
      </c>
      <c r="B81" s="1"/>
      <c r="C81" s="1"/>
      <c r="D81" s="1"/>
      <c r="E81" s="1"/>
      <c r="F81" s="1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topLeftCell="A61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103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0"/>
      <c r="D4" s="93"/>
      <c r="E4" s="67">
        <f>SUM(E5:E7)</f>
        <v>34</v>
      </c>
      <c r="F4" s="107">
        <f>SUM(F5:F7)</f>
        <v>0</v>
      </c>
      <c r="G4" s="8"/>
    </row>
    <row r="5" spans="1:8" ht="18" customHeight="1" x14ac:dyDescent="0.25">
      <c r="A5" s="207" t="s">
        <v>34</v>
      </c>
      <c r="B5" s="16" t="s">
        <v>35</v>
      </c>
      <c r="C5" s="6"/>
      <c r="D5" s="94"/>
      <c r="E5" s="68"/>
      <c r="F5" s="108"/>
      <c r="G5" s="3"/>
    </row>
    <row r="6" spans="1:8" ht="18" customHeight="1" x14ac:dyDescent="0.25">
      <c r="A6" s="208"/>
      <c r="B6" s="18" t="s">
        <v>36</v>
      </c>
      <c r="C6" s="4"/>
      <c r="D6" s="62"/>
      <c r="E6" s="69">
        <v>4</v>
      </c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/>
      <c r="D7" s="95"/>
      <c r="E7" s="70">
        <v>30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0"/>
      <c r="D8" s="57"/>
      <c r="E8" s="71">
        <f>SUM(E9:E12)</f>
        <v>0</v>
      </c>
      <c r="F8" s="107">
        <f>SUM(F9:F12)</f>
        <v>0</v>
      </c>
      <c r="G8" s="10"/>
    </row>
    <row r="9" spans="1:8" ht="18" customHeight="1" x14ac:dyDescent="0.25">
      <c r="A9" s="210" t="s">
        <v>34</v>
      </c>
      <c r="B9" s="20" t="s">
        <v>38</v>
      </c>
      <c r="C9" s="3"/>
      <c r="D9" s="58"/>
      <c r="E9" s="72"/>
      <c r="F9" s="111"/>
      <c r="G9" s="3"/>
    </row>
    <row r="10" spans="1:8" ht="18" customHeight="1" x14ac:dyDescent="0.25">
      <c r="A10" s="211"/>
      <c r="B10" s="18" t="s">
        <v>39</v>
      </c>
      <c r="C10" s="6"/>
      <c r="D10" s="94"/>
      <c r="E10" s="68"/>
      <c r="F10" s="108"/>
      <c r="G10" s="6"/>
    </row>
    <row r="11" spans="1:8" ht="18" customHeight="1" x14ac:dyDescent="0.25">
      <c r="A11" s="211"/>
      <c r="B11" s="18" t="s">
        <v>40</v>
      </c>
      <c r="C11" s="4"/>
      <c r="D11" s="62"/>
      <c r="E11" s="69"/>
      <c r="F11" s="109"/>
      <c r="G11" s="4"/>
    </row>
    <row r="12" spans="1:8" ht="18" customHeight="1" thickBot="1" x14ac:dyDescent="0.3">
      <c r="A12" s="212"/>
      <c r="B12" s="19" t="s">
        <v>41</v>
      </c>
      <c r="C12" s="101"/>
      <c r="D12" s="64"/>
      <c r="E12" s="73"/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/>
      <c r="D15" s="57"/>
      <c r="E15" s="71"/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0"/>
      <c r="D19" s="92"/>
      <c r="E19" s="87">
        <f>SUM(E20:E22)</f>
        <v>0</v>
      </c>
      <c r="F19" s="107">
        <f>SUM(F20:F22)</f>
        <v>0</v>
      </c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/>
      <c r="D20" s="96"/>
      <c r="E20" s="104"/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/>
      <c r="D22" s="98"/>
      <c r="E22" s="106"/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0"/>
      <c r="D23" s="57"/>
      <c r="E23" s="71">
        <f>SUM(E24:E27)</f>
        <v>0</v>
      </c>
      <c r="F23" s="107">
        <f>SUM(F24:F27)</f>
        <v>0</v>
      </c>
      <c r="G23" s="57"/>
    </row>
    <row r="24" spans="1:7" ht="18" customHeight="1" x14ac:dyDescent="0.25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 x14ac:dyDescent="0.25">
      <c r="A25" s="52"/>
      <c r="B25" s="60" t="s">
        <v>45</v>
      </c>
      <c r="C25" s="6"/>
      <c r="D25" s="94"/>
      <c r="E25" s="69"/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/>
      <c r="D41" s="57"/>
      <c r="E41" s="71"/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/>
      <c r="D42" s="57"/>
      <c r="E42" s="71"/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34</v>
      </c>
      <c r="F48" s="110">
        <f>SUM(F4,F8,F13:F19,F23,F28:F47)</f>
        <v>0</v>
      </c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75</v>
      </c>
      <c r="D51" s="49" t="s">
        <v>72</v>
      </c>
      <c r="E51" s="66" t="s">
        <v>76</v>
      </c>
      <c r="F51" s="65" t="s">
        <v>77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/>
      <c r="D52" s="57"/>
      <c r="E52" s="71">
        <v>17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0"/>
      <c r="D63" s="92"/>
      <c r="E63" s="87">
        <f>SUM(E64:E66)</f>
        <v>0</v>
      </c>
      <c r="F63" s="107">
        <f>SUM(F64:F66)</f>
        <v>0</v>
      </c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/>
      <c r="D67" s="8"/>
      <c r="E67" s="8">
        <f>SUM(E52:E63)</f>
        <v>17</v>
      </c>
      <c r="F67" s="8">
        <f>SUM(F52:F63)</f>
        <v>0</v>
      </c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96</v>
      </c>
      <c r="F70" s="65" t="s">
        <v>104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0</v>
      </c>
      <c r="D71" s="34">
        <f>SUM(D67)</f>
        <v>0</v>
      </c>
      <c r="E71" s="78">
        <f>SUM(E67)</f>
        <v>17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0</v>
      </c>
      <c r="D73" s="118">
        <f>SUM(D48)</f>
        <v>0</v>
      </c>
      <c r="E73" s="119">
        <f>SUM(E48)</f>
        <v>34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17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1"/>
      <c r="B80" s="44"/>
      <c r="C80" s="45"/>
      <c r="D80" s="45"/>
      <c r="E80" s="45"/>
      <c r="F80" s="45"/>
      <c r="G80" s="1"/>
    </row>
    <row r="81" spans="1:7" s="14" customFormat="1" ht="18" customHeight="1" x14ac:dyDescent="0.25">
      <c r="A81" s="1"/>
      <c r="B81" s="44"/>
      <c r="C81" s="45"/>
      <c r="D81" s="45"/>
      <c r="E81" s="45"/>
      <c r="F81" s="45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opLeftCell="A58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105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0"/>
      <c r="D4" s="93"/>
      <c r="E4" s="67">
        <f>SUM(E5:E7)</f>
        <v>54</v>
      </c>
      <c r="F4" s="107">
        <f>SUM(F5:F7)</f>
        <v>0</v>
      </c>
      <c r="G4" s="8"/>
    </row>
    <row r="5" spans="1:8" ht="18" customHeight="1" x14ac:dyDescent="0.25">
      <c r="A5" s="207" t="s">
        <v>34</v>
      </c>
      <c r="B5" s="16" t="s">
        <v>35</v>
      </c>
      <c r="C5" s="6"/>
      <c r="D5" s="94"/>
      <c r="E5" s="68"/>
      <c r="F5" s="108"/>
      <c r="G5" s="3"/>
    </row>
    <row r="6" spans="1:8" ht="18" customHeight="1" x14ac:dyDescent="0.25">
      <c r="A6" s="208"/>
      <c r="B6" s="18" t="s">
        <v>36</v>
      </c>
      <c r="C6" s="4"/>
      <c r="D6" s="62"/>
      <c r="E6" s="69">
        <v>5</v>
      </c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/>
      <c r="D7" s="95"/>
      <c r="E7" s="70">
        <v>49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0"/>
      <c r="D8" s="57"/>
      <c r="E8" s="71">
        <f>SUM(E9:E12)</f>
        <v>165</v>
      </c>
      <c r="F8" s="107">
        <f>SUM(F9:F12)</f>
        <v>0</v>
      </c>
      <c r="G8" s="10"/>
    </row>
    <row r="9" spans="1:8" ht="18" customHeight="1" x14ac:dyDescent="0.25">
      <c r="A9" s="210" t="s">
        <v>34</v>
      </c>
      <c r="B9" s="20" t="s">
        <v>38</v>
      </c>
      <c r="C9" s="3"/>
      <c r="D9" s="58"/>
      <c r="E9" s="72">
        <v>25</v>
      </c>
      <c r="F9" s="111"/>
      <c r="G9" s="3"/>
    </row>
    <row r="10" spans="1:8" ht="18" customHeight="1" x14ac:dyDescent="0.25">
      <c r="A10" s="211"/>
      <c r="B10" s="18" t="s">
        <v>39</v>
      </c>
      <c r="C10" s="6"/>
      <c r="D10" s="94"/>
      <c r="E10" s="68">
        <v>77</v>
      </c>
      <c r="F10" s="108"/>
      <c r="G10" s="6"/>
    </row>
    <row r="11" spans="1:8" ht="18" customHeight="1" x14ac:dyDescent="0.25">
      <c r="A11" s="211"/>
      <c r="B11" s="18" t="s">
        <v>40</v>
      </c>
      <c r="C11" s="4"/>
      <c r="D11" s="62"/>
      <c r="E11" s="69">
        <v>63</v>
      </c>
      <c r="F11" s="109"/>
      <c r="G11" s="4"/>
    </row>
    <row r="12" spans="1:8" ht="18" customHeight="1" thickBot="1" x14ac:dyDescent="0.3">
      <c r="A12" s="212"/>
      <c r="B12" s="19" t="s">
        <v>41</v>
      </c>
      <c r="C12" s="101"/>
      <c r="D12" s="64"/>
      <c r="E12" s="73"/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/>
      <c r="D15" s="57"/>
      <c r="E15" s="71">
        <v>20</v>
      </c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/>
      <c r="D16" s="93"/>
      <c r="E16" s="67">
        <v>7</v>
      </c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0"/>
      <c r="D19" s="92"/>
      <c r="E19" s="87">
        <f>SUM(E20:E22)</f>
        <v>73</v>
      </c>
      <c r="F19" s="107">
        <f>SUM(F20:F22)</f>
        <v>0</v>
      </c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/>
      <c r="D20" s="96"/>
      <c r="E20" s="104">
        <v>13</v>
      </c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/>
      <c r="D22" s="98"/>
      <c r="E22" s="106">
        <v>60</v>
      </c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0"/>
      <c r="D23" s="57"/>
      <c r="E23" s="71">
        <f>SUM(E25:E27)</f>
        <v>12</v>
      </c>
      <c r="F23" s="107">
        <f>SUM(F24:F27)</f>
        <v>0</v>
      </c>
      <c r="G23" s="57"/>
    </row>
    <row r="24" spans="1:7" ht="18" customHeight="1" x14ac:dyDescent="0.25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 x14ac:dyDescent="0.25">
      <c r="A25" s="52"/>
      <c r="B25" s="60" t="s">
        <v>45</v>
      </c>
      <c r="C25" s="6"/>
      <c r="D25" s="94"/>
      <c r="E25" s="69">
        <v>12</v>
      </c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/>
      <c r="D28" s="57"/>
      <c r="E28" s="71">
        <v>4</v>
      </c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/>
      <c r="D30" s="57"/>
      <c r="E30" s="71">
        <v>15</v>
      </c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/>
      <c r="D41" s="57"/>
      <c r="E41" s="71">
        <v>23</v>
      </c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/>
      <c r="D42" s="57"/>
      <c r="E42" s="71"/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/>
      <c r="D48" s="93"/>
      <c r="E48" s="67">
        <f>SUM(E4,E8,E13:E19,E23,E28:E47)</f>
        <v>373</v>
      </c>
      <c r="F48" s="110">
        <f>SUM(F4,F8,F13:F19,F23,F28:F47)</f>
        <v>0</v>
      </c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106</v>
      </c>
      <c r="F51" s="65" t="s">
        <v>97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/>
      <c r="D52" s="57"/>
      <c r="E52" s="71">
        <v>33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0"/>
      <c r="D63" s="92"/>
      <c r="E63" s="87">
        <f>SUM(E64:E66)</f>
        <v>0</v>
      </c>
      <c r="F63" s="107">
        <f>SUM(F64:F66)</f>
        <v>0</v>
      </c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/>
      <c r="D67" s="8"/>
      <c r="E67" s="8">
        <f>SUM(E52:E63)</f>
        <v>33</v>
      </c>
      <c r="F67" s="8">
        <f>SUM(F52:F63)</f>
        <v>0</v>
      </c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96</v>
      </c>
      <c r="F70" s="65" t="s">
        <v>97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0</v>
      </c>
      <c r="D71" s="34">
        <f>SUM(D67)</f>
        <v>0</v>
      </c>
      <c r="E71" s="78">
        <f>SUM(E67)</f>
        <v>33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0</v>
      </c>
      <c r="D73" s="118">
        <f>SUM(D48)</f>
        <v>0</v>
      </c>
      <c r="E73" s="119">
        <f>SUM(E48)</f>
        <v>373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340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1"/>
      <c r="B80" s="44"/>
      <c r="C80" s="45"/>
      <c r="D80" s="45"/>
      <c r="E80" s="45"/>
      <c r="F80" s="45"/>
      <c r="G80" s="1"/>
    </row>
    <row r="81" spans="1:7" s="14" customFormat="1" ht="18" customHeight="1" x14ac:dyDescent="0.25">
      <c r="A81" s="1"/>
      <c r="B81" s="44"/>
      <c r="C81" s="45"/>
      <c r="D81" s="45"/>
      <c r="E81" s="45"/>
      <c r="F81" s="45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topLeftCell="A58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107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0"/>
      <c r="D4" s="93"/>
      <c r="E4" s="67">
        <f>SUM(E5:E7)</f>
        <v>53</v>
      </c>
      <c r="F4" s="107">
        <f>SUM(F5:F7)</f>
        <v>0</v>
      </c>
      <c r="G4" s="8"/>
    </row>
    <row r="5" spans="1:8" ht="18" customHeight="1" x14ac:dyDescent="0.25">
      <c r="A5" s="207" t="s">
        <v>34</v>
      </c>
      <c r="B5" s="16" t="s">
        <v>35</v>
      </c>
      <c r="C5" s="6"/>
      <c r="D5" s="94"/>
      <c r="E5" s="68"/>
      <c r="F5" s="108"/>
      <c r="G5" s="3"/>
    </row>
    <row r="6" spans="1:8" ht="18" customHeight="1" x14ac:dyDescent="0.25">
      <c r="A6" s="208"/>
      <c r="B6" s="18" t="s">
        <v>36</v>
      </c>
      <c r="C6" s="4"/>
      <c r="D6" s="62"/>
      <c r="E6" s="69">
        <v>5</v>
      </c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/>
      <c r="D7" s="95"/>
      <c r="E7" s="70">
        <v>48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0"/>
      <c r="D8" s="57"/>
      <c r="E8" s="71">
        <f>SUM(E9:E12)</f>
        <v>146</v>
      </c>
      <c r="F8" s="107">
        <f>SUM(F9:F12)</f>
        <v>0</v>
      </c>
      <c r="G8" s="10"/>
    </row>
    <row r="9" spans="1:8" ht="18" customHeight="1" x14ac:dyDescent="0.25">
      <c r="A9" s="210" t="s">
        <v>34</v>
      </c>
      <c r="B9" s="20" t="s">
        <v>38</v>
      </c>
      <c r="C9" s="3"/>
      <c r="D9" s="58"/>
      <c r="E9" s="72">
        <v>25</v>
      </c>
      <c r="F9" s="111"/>
      <c r="G9" s="3"/>
    </row>
    <row r="10" spans="1:8" ht="18" customHeight="1" x14ac:dyDescent="0.25">
      <c r="A10" s="211"/>
      <c r="B10" s="18" t="s">
        <v>39</v>
      </c>
      <c r="C10" s="6"/>
      <c r="D10" s="94"/>
      <c r="E10" s="68"/>
      <c r="F10" s="108"/>
      <c r="G10" s="6"/>
    </row>
    <row r="11" spans="1:8" ht="18" customHeight="1" x14ac:dyDescent="0.25">
      <c r="A11" s="211"/>
      <c r="B11" s="18" t="s">
        <v>40</v>
      </c>
      <c r="C11" s="4"/>
      <c r="D11" s="62"/>
      <c r="E11" s="69">
        <v>61</v>
      </c>
      <c r="F11" s="109"/>
      <c r="G11" s="4"/>
    </row>
    <row r="12" spans="1:8" ht="18" customHeight="1" thickBot="1" x14ac:dyDescent="0.3">
      <c r="A12" s="212"/>
      <c r="B12" s="19" t="s">
        <v>41</v>
      </c>
      <c r="C12" s="101"/>
      <c r="D12" s="64"/>
      <c r="E12" s="73">
        <v>60</v>
      </c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/>
      <c r="D15" s="57"/>
      <c r="E15" s="71">
        <v>20</v>
      </c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/>
      <c r="D16" s="93"/>
      <c r="E16" s="67">
        <v>7</v>
      </c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0"/>
      <c r="D19" s="92"/>
      <c r="E19" s="87">
        <f>SUM(E20:E22)</f>
        <v>72</v>
      </c>
      <c r="F19" s="107">
        <f>SUM(F20:F22)</f>
        <v>0</v>
      </c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/>
      <c r="D20" s="96"/>
      <c r="E20" s="104">
        <v>12</v>
      </c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/>
      <c r="D22" s="98"/>
      <c r="E22" s="106">
        <v>60</v>
      </c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0"/>
      <c r="D23" s="57"/>
      <c r="E23" s="71">
        <f>SUM(E24:E27)</f>
        <v>12</v>
      </c>
      <c r="F23" s="107">
        <f>SUM(F24:F27)</f>
        <v>0</v>
      </c>
      <c r="G23" s="57"/>
    </row>
    <row r="24" spans="1:7" ht="18" customHeight="1" x14ac:dyDescent="0.25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 x14ac:dyDescent="0.25">
      <c r="A25" s="52"/>
      <c r="B25" s="60" t="s">
        <v>45</v>
      </c>
      <c r="C25" s="6"/>
      <c r="D25" s="94"/>
      <c r="E25" s="69">
        <v>12</v>
      </c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/>
      <c r="D28" s="57"/>
      <c r="E28" s="71">
        <v>4</v>
      </c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/>
      <c r="D30" s="57"/>
      <c r="E30" s="71">
        <v>15</v>
      </c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/>
      <c r="D41" s="57"/>
      <c r="E41" s="71">
        <v>22</v>
      </c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/>
      <c r="D42" s="57"/>
      <c r="E42" s="71"/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/>
      <c r="D48" s="93"/>
      <c r="E48" s="67">
        <f>SUM(E4,E8,E13:E19,E23,E28:E47)</f>
        <v>351</v>
      </c>
      <c r="F48" s="110">
        <f>SUM(F4,F8,F13:F19,F23,F28:F47)</f>
        <v>0</v>
      </c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96</v>
      </c>
      <c r="F51" s="65" t="s">
        <v>97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/>
      <c r="D52" s="57"/>
      <c r="E52" s="71">
        <v>37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0"/>
      <c r="D63" s="92"/>
      <c r="E63" s="87">
        <f>SUM(E64:E66)</f>
        <v>0</v>
      </c>
      <c r="F63" s="107">
        <f>SUM(F64:F66)</f>
        <v>0</v>
      </c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/>
      <c r="D67" s="8"/>
      <c r="E67" s="8">
        <f>SUM(E52:E63)</f>
        <v>37</v>
      </c>
      <c r="F67" s="8">
        <f>SUM(F52:F63)</f>
        <v>0</v>
      </c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96</v>
      </c>
      <c r="F70" s="65" t="s">
        <v>97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0</v>
      </c>
      <c r="D71" s="34">
        <f>SUM(D67)</f>
        <v>0</v>
      </c>
      <c r="E71" s="78">
        <f>SUM(E67)</f>
        <v>37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0</v>
      </c>
      <c r="D73" s="118">
        <f>SUM(D48)</f>
        <v>0</v>
      </c>
      <c r="E73" s="119">
        <f>SUM(E48)</f>
        <v>351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314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1"/>
      <c r="B80" s="44"/>
      <c r="C80" s="45"/>
      <c r="D80" s="45"/>
      <c r="E80" s="45"/>
      <c r="F80" s="45"/>
      <c r="G80" s="1"/>
    </row>
    <row r="81" spans="1:7" s="14" customFormat="1" ht="18" customHeight="1" x14ac:dyDescent="0.25">
      <c r="A81" s="1"/>
      <c r="B81" s="44"/>
      <c r="C81" s="45"/>
      <c r="D81" s="45"/>
      <c r="E81" s="45"/>
      <c r="F81" s="45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8"/>
  <sheetViews>
    <sheetView topLeftCell="A58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108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0"/>
      <c r="D4" s="93"/>
      <c r="E4" s="67">
        <f>SUM(E5:E7)</f>
        <v>245</v>
      </c>
      <c r="F4" s="107"/>
      <c r="G4" s="8"/>
    </row>
    <row r="5" spans="1:8" ht="18" customHeight="1" x14ac:dyDescent="0.25">
      <c r="A5" s="207" t="s">
        <v>34</v>
      </c>
      <c r="B5" s="16" t="s">
        <v>35</v>
      </c>
      <c r="C5" s="6"/>
      <c r="D5" s="94"/>
      <c r="E5" s="68">
        <v>210</v>
      </c>
      <c r="F5" s="108"/>
      <c r="G5" s="3"/>
    </row>
    <row r="6" spans="1:8" ht="18" customHeight="1" x14ac:dyDescent="0.25">
      <c r="A6" s="208"/>
      <c r="B6" s="18" t="s">
        <v>36</v>
      </c>
      <c r="C6" s="4" t="s">
        <v>49</v>
      </c>
      <c r="D6" s="62"/>
      <c r="E6" s="69"/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/>
      <c r="D7" s="95"/>
      <c r="E7" s="70">
        <v>35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0"/>
      <c r="D8" s="57"/>
      <c r="E8" s="71">
        <f>SUM(E9:E12)</f>
        <v>0</v>
      </c>
      <c r="F8" s="107"/>
      <c r="G8" s="10"/>
    </row>
    <row r="9" spans="1:8" ht="18" customHeight="1" x14ac:dyDescent="0.25">
      <c r="A9" s="210" t="s">
        <v>34</v>
      </c>
      <c r="B9" s="20" t="s">
        <v>38</v>
      </c>
      <c r="C9" s="3"/>
      <c r="D9" s="58"/>
      <c r="E9" s="72"/>
      <c r="F9" s="111"/>
      <c r="G9" s="3"/>
    </row>
    <row r="10" spans="1:8" ht="18" customHeight="1" x14ac:dyDescent="0.25">
      <c r="A10" s="211"/>
      <c r="B10" s="18" t="s">
        <v>39</v>
      </c>
      <c r="C10" s="6"/>
      <c r="D10" s="94"/>
      <c r="E10" s="68"/>
      <c r="F10" s="108"/>
      <c r="G10" s="6"/>
    </row>
    <row r="11" spans="1:8" ht="18" customHeight="1" x14ac:dyDescent="0.25">
      <c r="A11" s="211"/>
      <c r="B11" s="18" t="s">
        <v>40</v>
      </c>
      <c r="C11" s="4"/>
      <c r="D11" s="62"/>
      <c r="E11" s="69"/>
      <c r="F11" s="109"/>
      <c r="G11" s="4"/>
    </row>
    <row r="12" spans="1:8" ht="18" customHeight="1" thickBot="1" x14ac:dyDescent="0.3">
      <c r="A12" s="212"/>
      <c r="B12" s="19" t="s">
        <v>41</v>
      </c>
      <c r="C12" s="101"/>
      <c r="D12" s="64"/>
      <c r="E12" s="73"/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/>
      <c r="D15" s="57"/>
      <c r="E15" s="71"/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0"/>
      <c r="D19" s="92"/>
      <c r="E19" s="87">
        <f>SUM(E20:E22)</f>
        <v>0</v>
      </c>
      <c r="F19" s="107"/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/>
      <c r="D20" s="96"/>
      <c r="E20" s="104"/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/>
      <c r="D22" s="98"/>
      <c r="E22" s="106"/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0"/>
      <c r="D23" s="57"/>
      <c r="E23" s="71">
        <f>SUM(E24:E27)</f>
        <v>0</v>
      </c>
      <c r="F23" s="107"/>
      <c r="G23" s="57"/>
    </row>
    <row r="24" spans="1:7" ht="18" customHeight="1" x14ac:dyDescent="0.25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 x14ac:dyDescent="0.25">
      <c r="A25" s="52"/>
      <c r="B25" s="60" t="s">
        <v>45</v>
      </c>
      <c r="C25" s="6"/>
      <c r="D25" s="94"/>
      <c r="E25" s="69"/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/>
      <c r="D41" s="57"/>
      <c r="E41" s="71"/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/>
      <c r="D42" s="57"/>
      <c r="E42" s="71"/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/>
      <c r="D48" s="93"/>
      <c r="E48" s="67">
        <f>SUM(E4,E8,E13:E19,E23,E28:E47)</f>
        <v>245</v>
      </c>
      <c r="F48" s="110"/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100</v>
      </c>
      <c r="F51" s="65" t="s">
        <v>104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/>
      <c r="D52" s="57"/>
      <c r="E52" s="71">
        <v>210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0"/>
      <c r="D63" s="92"/>
      <c r="E63" s="87">
        <f>SUM(E64:E66)</f>
        <v>0</v>
      </c>
      <c r="F63" s="107"/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/>
      <c r="D67" s="8"/>
      <c r="E67" s="8">
        <f>SUM(E52:E63)</f>
        <v>210</v>
      </c>
      <c r="F67" s="8"/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100</v>
      </c>
      <c r="F70" s="65" t="s">
        <v>97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0</v>
      </c>
      <c r="D71" s="34">
        <f>SUM(D67)</f>
        <v>0</v>
      </c>
      <c r="E71" s="78">
        <f>SUM(E67)</f>
        <v>210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0</v>
      </c>
      <c r="D73" s="118">
        <f>SUM(D48)</f>
        <v>0</v>
      </c>
      <c r="E73" s="119">
        <f>SUM(E48)</f>
        <v>245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35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1"/>
      <c r="B80" s="44"/>
      <c r="C80" s="45"/>
      <c r="D80" s="45"/>
      <c r="E80" s="45"/>
      <c r="F80" s="45"/>
      <c r="G80" s="1"/>
    </row>
    <row r="81" spans="1:7" s="14" customFormat="1" ht="18" customHeight="1" x14ac:dyDescent="0.25">
      <c r="A81" s="1"/>
      <c r="B81" s="44"/>
      <c r="C81" s="45"/>
      <c r="D81" s="45"/>
      <c r="E81" s="45"/>
      <c r="F81" s="45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topLeftCell="A52" workbookViewId="0">
      <selection activeCell="G74" sqref="G74"/>
    </sheetView>
  </sheetViews>
  <sheetFormatPr defaultRowHeight="15" x14ac:dyDescent="0.25"/>
  <cols>
    <col min="1" max="1" width="9.85546875" style="13" customWidth="1"/>
    <col min="2" max="2" width="38.28515625" style="13" customWidth="1"/>
    <col min="3" max="3" width="13.5703125" style="32" customWidth="1"/>
    <col min="4" max="4" width="14.42578125" style="32" customWidth="1"/>
    <col min="5" max="5" width="15.7109375" style="32" customWidth="1"/>
    <col min="6" max="6" width="15.7109375" style="33" customWidth="1"/>
    <col min="7" max="7" width="47" style="13" customWidth="1"/>
    <col min="8" max="8" width="57.5703125" style="13" bestFit="1" customWidth="1"/>
    <col min="9" max="16384" width="9.140625" style="13"/>
  </cols>
  <sheetData>
    <row r="1" spans="1:8" ht="30.75" customHeight="1" thickBot="1" x14ac:dyDescent="0.25">
      <c r="A1" s="201" t="s">
        <v>98</v>
      </c>
      <c r="B1" s="201"/>
      <c r="C1" s="201"/>
      <c r="D1" s="201"/>
      <c r="E1" s="201"/>
      <c r="F1" s="201"/>
      <c r="G1" s="201"/>
    </row>
    <row r="2" spans="1:8" ht="27.75" customHeight="1" thickBot="1" x14ac:dyDescent="0.3">
      <c r="A2" s="202" t="s">
        <v>21</v>
      </c>
      <c r="B2" s="203"/>
      <c r="C2" s="204" t="s">
        <v>109</v>
      </c>
      <c r="D2" s="205"/>
      <c r="E2" s="205"/>
      <c r="F2" s="205"/>
      <c r="G2" s="206"/>
    </row>
    <row r="3" spans="1:8" s="14" customFormat="1" ht="51" customHeight="1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</row>
    <row r="4" spans="1:8" s="14" customFormat="1" ht="18" customHeight="1" thickBot="1" x14ac:dyDescent="0.3">
      <c r="A4" s="15">
        <v>501</v>
      </c>
      <c r="B4" s="22" t="s">
        <v>2</v>
      </c>
      <c r="C4" s="10"/>
      <c r="D4" s="93"/>
      <c r="E4" s="67">
        <f>SUM(E5:E7)</f>
        <v>245</v>
      </c>
      <c r="F4" s="107">
        <f>SUM(F5:F7)</f>
        <v>0</v>
      </c>
      <c r="G4" s="8"/>
    </row>
    <row r="5" spans="1:8" ht="18" customHeight="1" x14ac:dyDescent="0.25">
      <c r="A5" s="207" t="s">
        <v>34</v>
      </c>
      <c r="B5" s="16" t="s">
        <v>35</v>
      </c>
      <c r="C5" s="6"/>
      <c r="D5" s="94"/>
      <c r="E5" s="68">
        <v>210</v>
      </c>
      <c r="F5" s="108"/>
      <c r="G5" s="3"/>
    </row>
    <row r="6" spans="1:8" ht="18" customHeight="1" x14ac:dyDescent="0.25">
      <c r="A6" s="208"/>
      <c r="B6" s="18" t="s">
        <v>36</v>
      </c>
      <c r="C6" s="4" t="s">
        <v>49</v>
      </c>
      <c r="D6" s="62"/>
      <c r="E6" s="69"/>
      <c r="F6" s="109"/>
      <c r="G6" s="4"/>
      <c r="H6" s="47"/>
    </row>
    <row r="7" spans="1:8" ht="18" customHeight="1" thickBot="1" x14ac:dyDescent="0.3">
      <c r="A7" s="209"/>
      <c r="B7" s="19" t="s">
        <v>37</v>
      </c>
      <c r="C7" s="7"/>
      <c r="D7" s="95"/>
      <c r="E7" s="70">
        <v>35</v>
      </c>
      <c r="F7" s="110"/>
      <c r="G7" s="5"/>
    </row>
    <row r="8" spans="1:8" s="14" customFormat="1" ht="18" customHeight="1" thickBot="1" x14ac:dyDescent="0.3">
      <c r="A8" s="15">
        <v>502</v>
      </c>
      <c r="B8" s="15" t="s">
        <v>3</v>
      </c>
      <c r="C8" s="10"/>
      <c r="D8" s="57"/>
      <c r="E8" s="71">
        <f>SUM(E9:E12)</f>
        <v>0</v>
      </c>
      <c r="F8" s="107">
        <f>SUM(F9:F12)</f>
        <v>0</v>
      </c>
      <c r="G8" s="10"/>
    </row>
    <row r="9" spans="1:8" ht="18" customHeight="1" x14ac:dyDescent="0.25">
      <c r="A9" s="210" t="s">
        <v>34</v>
      </c>
      <c r="B9" s="20" t="s">
        <v>38</v>
      </c>
      <c r="C9" s="3"/>
      <c r="D9" s="58"/>
      <c r="E9" s="72"/>
      <c r="F9" s="111"/>
      <c r="G9" s="3"/>
    </row>
    <row r="10" spans="1:8" ht="18" customHeight="1" x14ac:dyDescent="0.25">
      <c r="A10" s="211"/>
      <c r="B10" s="18" t="s">
        <v>39</v>
      </c>
      <c r="C10" s="6"/>
      <c r="D10" s="94"/>
      <c r="E10" s="68"/>
      <c r="F10" s="108"/>
      <c r="G10" s="6"/>
    </row>
    <row r="11" spans="1:8" ht="18" customHeight="1" x14ac:dyDescent="0.25">
      <c r="A11" s="211"/>
      <c r="B11" s="18" t="s">
        <v>40</v>
      </c>
      <c r="C11" s="4"/>
      <c r="D11" s="62"/>
      <c r="E11" s="69"/>
      <c r="F11" s="109"/>
      <c r="G11" s="4"/>
    </row>
    <row r="12" spans="1:8" ht="18" customHeight="1" thickBot="1" x14ac:dyDescent="0.3">
      <c r="A12" s="212"/>
      <c r="B12" s="19" t="s">
        <v>41</v>
      </c>
      <c r="C12" s="101"/>
      <c r="D12" s="64"/>
      <c r="E12" s="73"/>
      <c r="F12" s="112"/>
      <c r="G12" s="7"/>
    </row>
    <row r="13" spans="1:8" s="1" customFormat="1" ht="18" customHeight="1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</row>
    <row r="14" spans="1:8" s="1" customFormat="1" ht="18" customHeight="1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s="23" customFormat="1" ht="18" customHeight="1" thickBot="1" x14ac:dyDescent="0.3">
      <c r="A15" s="15">
        <v>511</v>
      </c>
      <c r="B15" s="15" t="s">
        <v>5</v>
      </c>
      <c r="C15" s="10"/>
      <c r="D15" s="57"/>
      <c r="E15" s="71"/>
      <c r="F15" s="107"/>
      <c r="G15" s="9"/>
    </row>
    <row r="16" spans="1:8" s="14" customFormat="1" ht="18" customHeight="1" thickBot="1" x14ac:dyDescent="0.3">
      <c r="A16" s="22">
        <v>512</v>
      </c>
      <c r="B16" s="15" t="s">
        <v>6</v>
      </c>
      <c r="C16" s="8"/>
      <c r="D16" s="93"/>
      <c r="E16" s="67"/>
      <c r="F16" s="110"/>
      <c r="G16" s="10"/>
    </row>
    <row r="17" spans="1:7" ht="18" customHeight="1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</row>
    <row r="18" spans="1:7" ht="18" customHeight="1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</row>
    <row r="19" spans="1:7" s="14" customFormat="1" ht="18" customHeight="1" thickBot="1" x14ac:dyDescent="0.3">
      <c r="A19" s="15">
        <v>518</v>
      </c>
      <c r="B19" s="15" t="s">
        <v>8</v>
      </c>
      <c r="C19" s="10"/>
      <c r="D19" s="92"/>
      <c r="E19" s="87">
        <f>SUM(E20:E22)</f>
        <v>0</v>
      </c>
      <c r="F19" s="107">
        <f>SUM(F20:F22)</f>
        <v>0</v>
      </c>
      <c r="G19" s="10"/>
    </row>
    <row r="20" spans="1:7" s="14" customFormat="1" ht="18" customHeight="1" x14ac:dyDescent="0.25">
      <c r="A20" s="24" t="s">
        <v>34</v>
      </c>
      <c r="B20" s="20" t="s">
        <v>42</v>
      </c>
      <c r="C20" s="102"/>
      <c r="D20" s="96"/>
      <c r="E20" s="104"/>
      <c r="F20" s="111"/>
      <c r="G20" s="11"/>
    </row>
    <row r="21" spans="1:7" s="14" customFormat="1" ht="18" customHeight="1" x14ac:dyDescent="0.25">
      <c r="A21" s="21"/>
      <c r="B21" s="18" t="s">
        <v>43</v>
      </c>
      <c r="C21" s="12"/>
      <c r="D21" s="97"/>
      <c r="E21" s="105"/>
      <c r="F21" s="109"/>
      <c r="G21" s="12"/>
    </row>
    <row r="22" spans="1:7" s="14" customFormat="1" ht="18" customHeight="1" thickBot="1" x14ac:dyDescent="0.3">
      <c r="A22" s="21"/>
      <c r="B22" s="17" t="s">
        <v>37</v>
      </c>
      <c r="C22" s="103"/>
      <c r="D22" s="98"/>
      <c r="E22" s="106"/>
      <c r="F22" s="113"/>
      <c r="G22" s="59"/>
    </row>
    <row r="23" spans="1:7" s="14" customFormat="1" ht="18" customHeight="1" thickBot="1" x14ac:dyDescent="0.3">
      <c r="A23" s="88">
        <v>521</v>
      </c>
      <c r="B23" s="88" t="s">
        <v>9</v>
      </c>
      <c r="C23" s="10"/>
      <c r="D23" s="57"/>
      <c r="E23" s="71">
        <f>SUM(E24:E27)</f>
        <v>0</v>
      </c>
      <c r="F23" s="107">
        <f>SUM(F24:F27)</f>
        <v>0</v>
      </c>
      <c r="G23" s="57"/>
    </row>
    <row r="24" spans="1:7" ht="18" customHeight="1" x14ac:dyDescent="0.25">
      <c r="A24" s="51" t="s">
        <v>34</v>
      </c>
      <c r="B24" s="56" t="s">
        <v>44</v>
      </c>
      <c r="C24" s="3"/>
      <c r="D24" s="58"/>
      <c r="E24" s="68"/>
      <c r="F24" s="108"/>
      <c r="G24" s="58"/>
    </row>
    <row r="25" spans="1:7" ht="18" customHeight="1" x14ac:dyDescent="0.25">
      <c r="A25" s="52"/>
      <c r="B25" s="60" t="s">
        <v>45</v>
      </c>
      <c r="C25" s="6"/>
      <c r="D25" s="94"/>
      <c r="E25" s="69"/>
      <c r="F25" s="109"/>
      <c r="G25" s="62"/>
    </row>
    <row r="26" spans="1:7" ht="18" customHeight="1" x14ac:dyDescent="0.25">
      <c r="A26" s="52"/>
      <c r="B26" s="52" t="s">
        <v>46</v>
      </c>
      <c r="C26" s="5"/>
      <c r="D26" s="63"/>
      <c r="E26" s="74"/>
      <c r="F26" s="114"/>
      <c r="G26" s="63"/>
    </row>
    <row r="27" spans="1:7" ht="18" customHeight="1" thickBot="1" x14ac:dyDescent="0.3">
      <c r="A27" s="53"/>
      <c r="B27" s="61" t="s">
        <v>47</v>
      </c>
      <c r="C27" s="101"/>
      <c r="D27" s="64"/>
      <c r="E27" s="73"/>
      <c r="F27" s="112"/>
      <c r="G27" s="64"/>
    </row>
    <row r="28" spans="1:7" s="14" customFormat="1" ht="18" customHeight="1" thickBot="1" x14ac:dyDescent="0.3">
      <c r="A28" s="15">
        <v>524</v>
      </c>
      <c r="B28" s="15" t="s">
        <v>10</v>
      </c>
      <c r="C28" s="10"/>
      <c r="D28" s="57"/>
      <c r="E28" s="71"/>
      <c r="F28" s="107"/>
      <c r="G28" s="10"/>
    </row>
    <row r="29" spans="1:7" s="14" customFormat="1" ht="18" customHeight="1" thickBot="1" x14ac:dyDescent="0.3">
      <c r="A29" s="15">
        <v>525</v>
      </c>
      <c r="B29" s="15" t="s">
        <v>11</v>
      </c>
      <c r="C29" s="10"/>
      <c r="D29" s="57"/>
      <c r="E29" s="71"/>
      <c r="F29" s="107"/>
      <c r="G29" s="10"/>
    </row>
    <row r="30" spans="1:7" s="14" customFormat="1" ht="18" customHeight="1" thickBot="1" x14ac:dyDescent="0.3">
      <c r="A30" s="15">
        <v>527</v>
      </c>
      <c r="B30" s="15" t="s">
        <v>12</v>
      </c>
      <c r="C30" s="10"/>
      <c r="D30" s="57"/>
      <c r="E30" s="71"/>
      <c r="F30" s="107"/>
      <c r="G30" s="10"/>
    </row>
    <row r="31" spans="1:7" s="14" customFormat="1" ht="18" customHeight="1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</row>
    <row r="32" spans="1:7" s="14" customFormat="1" ht="18" customHeight="1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</row>
    <row r="33" spans="1:7" s="14" customFormat="1" ht="18" customHeight="1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</row>
    <row r="34" spans="1:7" s="14" customFormat="1" ht="18" customHeight="1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</row>
    <row r="35" spans="1:7" s="14" customFormat="1" ht="18" customHeight="1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</row>
    <row r="36" spans="1:7" s="14" customFormat="1" ht="18" customHeight="1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</row>
    <row r="37" spans="1:7" s="14" customFormat="1" ht="18" customHeight="1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</row>
    <row r="38" spans="1:7" s="14" customFormat="1" ht="18" customHeight="1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</row>
    <row r="39" spans="1:7" s="14" customFormat="1" ht="18" customHeight="1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</row>
    <row r="40" spans="1:7" s="14" customFormat="1" ht="18" customHeight="1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</row>
    <row r="41" spans="1:7" s="14" customFormat="1" ht="18" customHeight="1" thickBot="1" x14ac:dyDescent="0.3">
      <c r="A41" s="27">
        <v>558</v>
      </c>
      <c r="B41" s="15" t="s">
        <v>50</v>
      </c>
      <c r="C41" s="10"/>
      <c r="D41" s="57"/>
      <c r="E41" s="71"/>
      <c r="F41" s="107"/>
      <c r="G41" s="10"/>
    </row>
    <row r="42" spans="1:7" s="14" customFormat="1" ht="18" customHeight="1" thickBot="1" x14ac:dyDescent="0.3">
      <c r="A42" s="27">
        <v>549</v>
      </c>
      <c r="B42" s="15" t="s">
        <v>62</v>
      </c>
      <c r="C42" s="10"/>
      <c r="D42" s="57"/>
      <c r="E42" s="71"/>
      <c r="F42" s="107"/>
      <c r="G42" s="10"/>
    </row>
    <row r="43" spans="1:7" s="14" customFormat="1" ht="18" customHeight="1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</row>
    <row r="44" spans="1:7" s="14" customFormat="1" ht="18" customHeight="1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</row>
    <row r="45" spans="1:7" s="14" customFormat="1" ht="18" customHeight="1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</row>
    <row r="46" spans="1:7" s="14" customFormat="1" ht="18" customHeight="1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</row>
    <row r="47" spans="1:7" s="14" customFormat="1" ht="18" customHeight="1" thickBot="1" x14ac:dyDescent="0.3">
      <c r="A47" s="28"/>
      <c r="B47" s="28" t="s">
        <v>51</v>
      </c>
      <c r="C47" s="41"/>
      <c r="D47" s="100"/>
      <c r="E47" s="76"/>
      <c r="F47" s="115"/>
      <c r="G47" s="41"/>
    </row>
    <row r="48" spans="1:7" s="14" customFormat="1" ht="18" customHeight="1" thickTop="1" thickBot="1" x14ac:dyDescent="0.3">
      <c r="A48" s="43" t="s">
        <v>14</v>
      </c>
      <c r="B48" s="22" t="s">
        <v>15</v>
      </c>
      <c r="C48" s="8">
        <f>SUM(C4,C8,C13:C19,C23,C28:C47)</f>
        <v>0</v>
      </c>
      <c r="D48" s="93">
        <f>SUM(D4,D8,D13:D19,D23,D28:D47)</f>
        <v>0</v>
      </c>
      <c r="E48" s="67">
        <f>SUM(E4,E8,E13:E19,E23,E28:E47)</f>
        <v>245</v>
      </c>
      <c r="F48" s="110">
        <f>SUM(F4,F8,F13:F19,F23,F28:F47)</f>
        <v>0</v>
      </c>
      <c r="G48" s="8"/>
    </row>
    <row r="49" spans="1:7" s="14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4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100</v>
      </c>
      <c r="F51" s="65" t="s">
        <v>97</v>
      </c>
      <c r="G51" s="39" t="s">
        <v>73</v>
      </c>
    </row>
    <row r="52" spans="1:7" s="14" customFormat="1" ht="18" customHeight="1" thickBot="1" x14ac:dyDescent="0.3">
      <c r="A52" s="29">
        <v>602</v>
      </c>
      <c r="B52" s="15" t="s">
        <v>23</v>
      </c>
      <c r="C52" s="10"/>
      <c r="D52" s="57"/>
      <c r="E52" s="71">
        <v>210</v>
      </c>
      <c r="F52" s="107"/>
      <c r="G52" s="15"/>
    </row>
    <row r="53" spans="1:7" s="14" customFormat="1" ht="18" customHeight="1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</row>
    <row r="54" spans="1:7" s="14" customFormat="1" ht="18" customHeight="1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</row>
    <row r="55" spans="1:7" s="14" customFormat="1" ht="18" customHeight="1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</row>
    <row r="56" spans="1:7" s="14" customFormat="1" ht="18" customHeight="1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</row>
    <row r="57" spans="1:7" ht="18" customHeight="1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</row>
    <row r="58" spans="1:7" ht="18" customHeight="1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</row>
    <row r="59" spans="1:7" s="14" customFormat="1" ht="18" customHeight="1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</row>
    <row r="60" spans="1:7" s="14" customFormat="1" ht="18" customHeight="1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</row>
    <row r="61" spans="1:7" ht="18" customHeight="1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</row>
    <row r="62" spans="1:7" ht="18" customHeight="1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</row>
    <row r="63" spans="1:7" ht="18" customHeight="1" thickBot="1" x14ac:dyDescent="0.3">
      <c r="A63" s="27" t="s">
        <v>53</v>
      </c>
      <c r="B63" s="15" t="s">
        <v>54</v>
      </c>
      <c r="C63" s="10"/>
      <c r="D63" s="92"/>
      <c r="E63" s="87">
        <f>SUM(E64:E66)</f>
        <v>0</v>
      </c>
      <c r="F63" s="107">
        <f>SUM(F64:F66)</f>
        <v>0</v>
      </c>
      <c r="G63" s="30"/>
    </row>
    <row r="64" spans="1:7" ht="18" customHeight="1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</row>
    <row r="65" spans="1:7" ht="18" customHeight="1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</row>
    <row r="66" spans="1:7" ht="18" customHeight="1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</row>
    <row r="67" spans="1:7" s="14" customFormat="1" ht="18" customHeight="1" thickTop="1" thickBot="1" x14ac:dyDescent="0.3">
      <c r="A67" s="22" t="s">
        <v>19</v>
      </c>
      <c r="B67" s="22" t="s">
        <v>16</v>
      </c>
      <c r="C67" s="8"/>
      <c r="D67" s="8">
        <f>SUM(D52:D63)</f>
        <v>0</v>
      </c>
      <c r="E67" s="8">
        <f>SUM(E52:E63)</f>
        <v>210</v>
      </c>
      <c r="F67" s="8">
        <f>SUM(F52:F63)</f>
        <v>0</v>
      </c>
      <c r="G67" s="22"/>
    </row>
    <row r="68" spans="1:7" s="14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3" t="s">
        <v>49</v>
      </c>
    </row>
    <row r="70" spans="1:7" s="14" customFormat="1" ht="46.5" customHeight="1" thickBot="1" x14ac:dyDescent="0.3">
      <c r="A70" s="54" t="s">
        <v>86</v>
      </c>
      <c r="B70" s="54"/>
      <c r="C70" s="54"/>
      <c r="D70" s="54"/>
      <c r="E70" s="82" t="s">
        <v>96</v>
      </c>
      <c r="F70" s="65" t="s">
        <v>97</v>
      </c>
      <c r="G70" s="54"/>
    </row>
    <row r="71" spans="1:7" ht="18" customHeight="1" x14ac:dyDescent="0.2">
      <c r="A71" s="20" t="s">
        <v>17</v>
      </c>
      <c r="B71" s="20" t="s">
        <v>87</v>
      </c>
      <c r="C71" s="34">
        <f>SUM(C67)</f>
        <v>0</v>
      </c>
      <c r="D71" s="34">
        <f>SUM(D67)</f>
        <v>0</v>
      </c>
      <c r="E71" s="78">
        <f>SUM(E67)</f>
        <v>210</v>
      </c>
      <c r="F71" s="80">
        <f>SUM(F67)</f>
        <v>0</v>
      </c>
      <c r="G71" s="20"/>
    </row>
    <row r="72" spans="1:7" ht="18" customHeight="1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</row>
    <row r="73" spans="1:7" ht="18" customHeight="1" x14ac:dyDescent="0.2">
      <c r="A73" s="18" t="s">
        <v>18</v>
      </c>
      <c r="B73" s="18" t="s">
        <v>89</v>
      </c>
      <c r="C73" s="118">
        <f>SUM(C48)</f>
        <v>0</v>
      </c>
      <c r="D73" s="118">
        <f>SUM(D48)</f>
        <v>0</v>
      </c>
      <c r="E73" s="119">
        <f>SUM(E48)</f>
        <v>245</v>
      </c>
      <c r="F73" s="120">
        <f>SUM(F48)</f>
        <v>0</v>
      </c>
      <c r="G73" s="121"/>
    </row>
    <row r="74" spans="1:7" ht="18" customHeight="1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</row>
    <row r="75" spans="1:7" s="14" customFormat="1" ht="18" customHeight="1" thickBot="1" x14ac:dyDescent="0.3">
      <c r="A75" s="15"/>
      <c r="B75" s="35" t="s">
        <v>91</v>
      </c>
      <c r="C75" s="36">
        <f>SUM(C73-C71)</f>
        <v>0</v>
      </c>
      <c r="D75" s="36">
        <f>SUM(D73-D71)</f>
        <v>0</v>
      </c>
      <c r="E75" s="79">
        <f>SUM(E73-E71)</f>
        <v>35</v>
      </c>
      <c r="F75" s="81">
        <f>SUM(F73-F71)</f>
        <v>0</v>
      </c>
      <c r="G75" s="15"/>
    </row>
    <row r="76" spans="1:7" s="14" customFormat="1" ht="18" customHeight="1" x14ac:dyDescent="0.25">
      <c r="A76" s="1"/>
      <c r="B76" s="44"/>
      <c r="C76" s="45"/>
      <c r="D76" s="45"/>
      <c r="E76" s="123"/>
      <c r="F76" s="123"/>
      <c r="G76" s="1"/>
    </row>
    <row r="77" spans="1:7" s="14" customFormat="1" ht="18" customHeight="1" x14ac:dyDescent="0.25">
      <c r="A77" s="1"/>
      <c r="B77" s="44"/>
      <c r="C77" s="45"/>
      <c r="D77" s="45"/>
      <c r="E77" s="123"/>
      <c r="F77" s="123"/>
      <c r="G77" s="1"/>
    </row>
    <row r="78" spans="1:7" s="14" customFormat="1" ht="18" customHeight="1" x14ac:dyDescent="0.25">
      <c r="A78" s="199" t="s">
        <v>68</v>
      </c>
      <c r="B78" s="199"/>
      <c r="C78" s="199"/>
      <c r="D78" s="199"/>
      <c r="E78" s="199"/>
      <c r="F78" s="199"/>
      <c r="G78" s="199"/>
    </row>
    <row r="79" spans="1:7" s="14" customFormat="1" ht="18" customHeight="1" x14ac:dyDescent="0.25">
      <c r="A79" s="55" t="s">
        <v>74</v>
      </c>
      <c r="B79" s="44"/>
      <c r="C79" s="45"/>
      <c r="D79" s="45"/>
      <c r="E79" s="45"/>
      <c r="F79" s="45"/>
      <c r="G79" s="1"/>
    </row>
    <row r="80" spans="1:7" s="14" customFormat="1" ht="18" customHeight="1" x14ac:dyDescent="0.25">
      <c r="A80" s="1"/>
      <c r="B80" s="44"/>
      <c r="C80" s="45"/>
      <c r="D80" s="45"/>
      <c r="E80" s="45"/>
      <c r="F80" s="45"/>
      <c r="G80" s="1"/>
    </row>
    <row r="81" spans="1:7" s="14" customFormat="1" ht="18" customHeight="1" x14ac:dyDescent="0.25">
      <c r="A81" s="1"/>
      <c r="B81" s="44"/>
      <c r="C81" s="45"/>
      <c r="D81" s="45"/>
      <c r="E81" s="45"/>
      <c r="F81" s="45"/>
      <c r="G81" s="1"/>
    </row>
    <row r="82" spans="1:7" ht="18" customHeight="1" x14ac:dyDescent="0.25">
      <c r="A82" s="200" t="s">
        <v>20</v>
      </c>
      <c r="B82" s="200"/>
    </row>
    <row r="83" spans="1:7" ht="18" customHeight="1" x14ac:dyDescent="0.25">
      <c r="A83" s="200" t="s">
        <v>102</v>
      </c>
      <c r="B83" s="200"/>
    </row>
    <row r="84" spans="1:7" ht="18" customHeight="1" x14ac:dyDescent="0.25">
      <c r="A84" s="200" t="s">
        <v>111</v>
      </c>
      <c r="B84" s="200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topLeftCell="A61" workbookViewId="0">
      <selection activeCell="G74" sqref="G74"/>
    </sheetView>
  </sheetViews>
  <sheetFormatPr defaultRowHeight="12.75" x14ac:dyDescent="0.2"/>
  <cols>
    <col min="1" max="1" width="11" customWidth="1"/>
    <col min="2" max="2" width="41.5703125" customWidth="1"/>
    <col min="3" max="3" width="14" customWidth="1"/>
    <col min="4" max="4" width="14.42578125" customWidth="1"/>
    <col min="5" max="5" width="13.42578125" customWidth="1"/>
    <col min="6" max="6" width="15.42578125" customWidth="1"/>
    <col min="7" max="7" width="30.5703125" customWidth="1"/>
  </cols>
  <sheetData>
    <row r="1" spans="1:8" ht="16.5" thickBot="1" x14ac:dyDescent="0.25">
      <c r="A1" s="201" t="s">
        <v>98</v>
      </c>
      <c r="B1" s="201"/>
      <c r="C1" s="201"/>
      <c r="D1" s="201"/>
      <c r="E1" s="201"/>
      <c r="F1" s="201"/>
      <c r="G1" s="201"/>
      <c r="H1" s="13"/>
    </row>
    <row r="2" spans="1:8" ht="16.5" thickBot="1" x14ac:dyDescent="0.3">
      <c r="A2" s="202" t="s">
        <v>21</v>
      </c>
      <c r="B2" s="203"/>
      <c r="C2" s="204" t="s">
        <v>110</v>
      </c>
      <c r="D2" s="205"/>
      <c r="E2" s="205"/>
      <c r="F2" s="205"/>
      <c r="G2" s="206"/>
      <c r="H2" s="13"/>
    </row>
    <row r="3" spans="1:8" ht="67.5" thickBot="1" x14ac:dyDescent="0.3">
      <c r="A3" s="37" t="s">
        <v>1</v>
      </c>
      <c r="B3" s="38" t="s">
        <v>0</v>
      </c>
      <c r="C3" s="49" t="s">
        <v>94</v>
      </c>
      <c r="D3" s="49" t="s">
        <v>95</v>
      </c>
      <c r="E3" s="66" t="s">
        <v>96</v>
      </c>
      <c r="F3" s="65" t="s">
        <v>97</v>
      </c>
      <c r="G3" s="39" t="s">
        <v>93</v>
      </c>
      <c r="H3" s="14"/>
    </row>
    <row r="4" spans="1:8" ht="15.75" thickBot="1" x14ac:dyDescent="0.3">
      <c r="A4" s="15">
        <v>501</v>
      </c>
      <c r="B4" s="22" t="s">
        <v>2</v>
      </c>
      <c r="C4" s="195">
        <f t="shared" ref="C4:D4" si="0">SUM(C5:C7)</f>
        <v>124</v>
      </c>
      <c r="D4" s="196">
        <f t="shared" si="0"/>
        <v>124</v>
      </c>
      <c r="E4" s="67">
        <f>SUM(E5:E7)</f>
        <v>124</v>
      </c>
      <c r="F4" s="107">
        <f>SUM(F5:F7)</f>
        <v>0</v>
      </c>
      <c r="G4" s="8"/>
      <c r="H4" s="14"/>
    </row>
    <row r="5" spans="1:8" ht="15" x14ac:dyDescent="0.25">
      <c r="A5" s="207" t="s">
        <v>34</v>
      </c>
      <c r="B5" s="16" t="s">
        <v>35</v>
      </c>
      <c r="C5" s="6">
        <v>0</v>
      </c>
      <c r="D5" s="94">
        <v>0</v>
      </c>
      <c r="E5" s="68">
        <v>0</v>
      </c>
      <c r="F5" s="108"/>
      <c r="G5" s="3"/>
      <c r="H5" s="13"/>
    </row>
    <row r="6" spans="1:8" ht="15" x14ac:dyDescent="0.25">
      <c r="A6" s="208"/>
      <c r="B6" s="18" t="s">
        <v>36</v>
      </c>
      <c r="C6" s="4">
        <v>21</v>
      </c>
      <c r="D6" s="62">
        <v>21</v>
      </c>
      <c r="E6" s="69">
        <v>21</v>
      </c>
      <c r="F6" s="109"/>
      <c r="G6" s="4"/>
      <c r="H6" s="47"/>
    </row>
    <row r="7" spans="1:8" ht="15.75" thickBot="1" x14ac:dyDescent="0.3">
      <c r="A7" s="209"/>
      <c r="B7" s="19" t="s">
        <v>37</v>
      </c>
      <c r="C7" s="7">
        <v>103</v>
      </c>
      <c r="D7" s="95">
        <v>103</v>
      </c>
      <c r="E7" s="70">
        <v>103</v>
      </c>
      <c r="F7" s="110"/>
      <c r="G7" s="5"/>
      <c r="H7" s="13"/>
    </row>
    <row r="8" spans="1:8" ht="15.75" thickBot="1" x14ac:dyDescent="0.3">
      <c r="A8" s="15">
        <v>502</v>
      </c>
      <c r="B8" s="15" t="s">
        <v>3</v>
      </c>
      <c r="C8" s="10">
        <f>SUM(C9:C12)</f>
        <v>215</v>
      </c>
      <c r="D8" s="57">
        <f>SUM(D9:D12)</f>
        <v>215</v>
      </c>
      <c r="E8" s="71">
        <f>SUM(E9:E12)</f>
        <v>249</v>
      </c>
      <c r="F8" s="107">
        <f>SUM(F9:F12)</f>
        <v>0</v>
      </c>
      <c r="G8" s="10"/>
      <c r="H8" s="14"/>
    </row>
    <row r="9" spans="1:8" ht="15" x14ac:dyDescent="0.25">
      <c r="A9" s="210" t="s">
        <v>34</v>
      </c>
      <c r="B9" s="20" t="s">
        <v>38</v>
      </c>
      <c r="C9" s="3">
        <v>10</v>
      </c>
      <c r="D9" s="58">
        <v>10</v>
      </c>
      <c r="E9" s="72">
        <v>10</v>
      </c>
      <c r="F9" s="111"/>
      <c r="G9" s="3"/>
      <c r="H9" s="13"/>
    </row>
    <row r="10" spans="1:8" ht="15" x14ac:dyDescent="0.25">
      <c r="A10" s="211"/>
      <c r="B10" s="18" t="s">
        <v>39</v>
      </c>
      <c r="C10" s="6">
        <v>160</v>
      </c>
      <c r="D10" s="94">
        <v>160</v>
      </c>
      <c r="E10" s="68">
        <v>188</v>
      </c>
      <c r="F10" s="108"/>
      <c r="G10" s="6"/>
      <c r="H10" s="13"/>
    </row>
    <row r="11" spans="1:8" ht="15" x14ac:dyDescent="0.25">
      <c r="A11" s="211"/>
      <c r="B11" s="18" t="s">
        <v>40</v>
      </c>
      <c r="C11" s="4">
        <v>45</v>
      </c>
      <c r="D11" s="62">
        <v>45</v>
      </c>
      <c r="E11" s="69">
        <v>51</v>
      </c>
      <c r="F11" s="109"/>
      <c r="G11" s="4"/>
      <c r="H11" s="13"/>
    </row>
    <row r="12" spans="1:8" ht="15.75" thickBot="1" x14ac:dyDescent="0.3">
      <c r="A12" s="212"/>
      <c r="B12" s="19" t="s">
        <v>41</v>
      </c>
      <c r="C12" s="101"/>
      <c r="D12" s="64"/>
      <c r="E12" s="73"/>
      <c r="F12" s="112"/>
      <c r="G12" s="7"/>
      <c r="H12" s="13"/>
    </row>
    <row r="13" spans="1:8" ht="15.75" thickBot="1" x14ac:dyDescent="0.3">
      <c r="A13" s="15">
        <v>504</v>
      </c>
      <c r="B13" s="22" t="s">
        <v>4</v>
      </c>
      <c r="C13" s="8"/>
      <c r="D13" s="93"/>
      <c r="E13" s="67"/>
      <c r="F13" s="110"/>
      <c r="G13" s="8"/>
      <c r="H13" s="1"/>
    </row>
    <row r="14" spans="1:8" ht="15.75" thickBot="1" x14ac:dyDescent="0.3">
      <c r="A14" s="42" t="s">
        <v>57</v>
      </c>
      <c r="B14" s="22" t="s">
        <v>58</v>
      </c>
      <c r="C14" s="8"/>
      <c r="D14" s="93"/>
      <c r="E14" s="67"/>
      <c r="F14" s="110"/>
      <c r="G14" s="8"/>
      <c r="H14" s="46"/>
    </row>
    <row r="15" spans="1:8" ht="15.75" thickBot="1" x14ac:dyDescent="0.3">
      <c r="A15" s="15">
        <v>511</v>
      </c>
      <c r="B15" s="15" t="s">
        <v>5</v>
      </c>
      <c r="C15" s="10">
        <v>60</v>
      </c>
      <c r="D15" s="57">
        <v>60</v>
      </c>
      <c r="E15" s="71">
        <v>60</v>
      </c>
      <c r="F15" s="107"/>
      <c r="G15" s="9"/>
      <c r="H15" s="23"/>
    </row>
    <row r="16" spans="1:8" ht="15.75" thickBot="1" x14ac:dyDescent="0.3">
      <c r="A16" s="22">
        <v>512</v>
      </c>
      <c r="B16" s="15" t="s">
        <v>6</v>
      </c>
      <c r="C16" s="8">
        <v>36</v>
      </c>
      <c r="D16" s="93">
        <v>36</v>
      </c>
      <c r="E16" s="67">
        <v>36</v>
      </c>
      <c r="F16" s="110"/>
      <c r="G16" s="10"/>
      <c r="H16" s="14"/>
    </row>
    <row r="17" spans="1:8" ht="15.75" thickBot="1" x14ac:dyDescent="0.3">
      <c r="A17" s="15">
        <v>513</v>
      </c>
      <c r="B17" s="15" t="s">
        <v>7</v>
      </c>
      <c r="C17" s="10"/>
      <c r="D17" s="57"/>
      <c r="E17" s="71"/>
      <c r="F17" s="107"/>
      <c r="G17" s="9"/>
      <c r="H17" s="13"/>
    </row>
    <row r="18" spans="1:8" ht="15.75" thickBot="1" x14ac:dyDescent="0.3">
      <c r="A18" s="15">
        <v>516</v>
      </c>
      <c r="B18" s="15" t="s">
        <v>59</v>
      </c>
      <c r="C18" s="10"/>
      <c r="D18" s="57"/>
      <c r="E18" s="71"/>
      <c r="F18" s="107"/>
      <c r="G18" s="9"/>
      <c r="H18" s="13"/>
    </row>
    <row r="19" spans="1:8" ht="15.75" thickBot="1" x14ac:dyDescent="0.3">
      <c r="A19" s="15">
        <v>518</v>
      </c>
      <c r="B19" s="15" t="s">
        <v>8</v>
      </c>
      <c r="C19" s="92">
        <f>SUM(C20:C22)</f>
        <v>250</v>
      </c>
      <c r="D19" s="92">
        <f>SUM(D20:D22)</f>
        <v>250</v>
      </c>
      <c r="E19" s="87">
        <f>SUM(E20:E22)</f>
        <v>250</v>
      </c>
      <c r="F19" s="107">
        <f>SUM(F20:F22)</f>
        <v>0</v>
      </c>
      <c r="G19" s="10"/>
      <c r="H19" s="14"/>
    </row>
    <row r="20" spans="1:8" ht="15" x14ac:dyDescent="0.25">
      <c r="A20" s="24" t="s">
        <v>34</v>
      </c>
      <c r="B20" s="20" t="s">
        <v>42</v>
      </c>
      <c r="C20" s="102">
        <v>20</v>
      </c>
      <c r="D20" s="96">
        <v>20</v>
      </c>
      <c r="E20" s="104">
        <v>20</v>
      </c>
      <c r="F20" s="111"/>
      <c r="G20" s="11"/>
      <c r="H20" s="14"/>
    </row>
    <row r="21" spans="1:8" ht="15" x14ac:dyDescent="0.25">
      <c r="A21" s="21"/>
      <c r="B21" s="18" t="s">
        <v>43</v>
      </c>
      <c r="C21" s="12"/>
      <c r="D21" s="97"/>
      <c r="E21" s="105"/>
      <c r="F21" s="109"/>
      <c r="G21" s="12"/>
      <c r="H21" s="14"/>
    </row>
    <row r="22" spans="1:8" ht="15.75" thickBot="1" x14ac:dyDescent="0.3">
      <c r="A22" s="21"/>
      <c r="B22" s="17" t="s">
        <v>37</v>
      </c>
      <c r="C22" s="103">
        <v>230</v>
      </c>
      <c r="D22" s="98">
        <v>230</v>
      </c>
      <c r="E22" s="106">
        <v>230</v>
      </c>
      <c r="F22" s="113"/>
      <c r="G22" s="59"/>
      <c r="H22" s="14"/>
    </row>
    <row r="23" spans="1:8" ht="15.75" thickBot="1" x14ac:dyDescent="0.3">
      <c r="A23" s="88">
        <v>521</v>
      </c>
      <c r="B23" s="88" t="s">
        <v>9</v>
      </c>
      <c r="C23" s="10">
        <f>SUM(C24:C27)</f>
        <v>44</v>
      </c>
      <c r="D23" s="57">
        <f>SUM(D24:D27)</f>
        <v>44</v>
      </c>
      <c r="E23" s="71">
        <f>SUM(E24:E27)</f>
        <v>51</v>
      </c>
      <c r="F23" s="107">
        <f>SUM(F24:F27)</f>
        <v>0</v>
      </c>
      <c r="G23" s="57"/>
      <c r="H23" s="14"/>
    </row>
    <row r="24" spans="1:8" ht="15" x14ac:dyDescent="0.25">
      <c r="A24" s="51" t="s">
        <v>34</v>
      </c>
      <c r="B24" s="56" t="s">
        <v>44</v>
      </c>
      <c r="C24" s="3">
        <v>35</v>
      </c>
      <c r="D24" s="58">
        <v>35</v>
      </c>
      <c r="E24" s="68">
        <v>40</v>
      </c>
      <c r="F24" s="108"/>
      <c r="G24" s="58"/>
      <c r="H24" s="13"/>
    </row>
    <row r="25" spans="1:8" ht="15" x14ac:dyDescent="0.25">
      <c r="A25" s="52"/>
      <c r="B25" s="60" t="s">
        <v>45</v>
      </c>
      <c r="C25" s="6">
        <v>9</v>
      </c>
      <c r="D25" s="94">
        <v>9</v>
      </c>
      <c r="E25" s="69">
        <v>11</v>
      </c>
      <c r="F25" s="109"/>
      <c r="G25" s="62"/>
      <c r="H25" s="13"/>
    </row>
    <row r="26" spans="1:8" ht="15" x14ac:dyDescent="0.25">
      <c r="A26" s="52"/>
      <c r="B26" s="52" t="s">
        <v>46</v>
      </c>
      <c r="C26" s="5"/>
      <c r="D26" s="63"/>
      <c r="E26" s="74"/>
      <c r="F26" s="114"/>
      <c r="G26" s="63"/>
      <c r="H26" s="13"/>
    </row>
    <row r="27" spans="1:8" ht="15.75" thickBot="1" x14ac:dyDescent="0.3">
      <c r="A27" s="53"/>
      <c r="B27" s="61" t="s">
        <v>47</v>
      </c>
      <c r="C27" s="101"/>
      <c r="D27" s="64"/>
      <c r="E27" s="73"/>
      <c r="F27" s="112"/>
      <c r="G27" s="64"/>
      <c r="H27" s="13"/>
    </row>
    <row r="28" spans="1:8" ht="15.75" thickBot="1" x14ac:dyDescent="0.3">
      <c r="A28" s="15">
        <v>524</v>
      </c>
      <c r="B28" s="15" t="s">
        <v>10</v>
      </c>
      <c r="C28" s="10">
        <v>17</v>
      </c>
      <c r="D28" s="57">
        <v>17</v>
      </c>
      <c r="E28" s="71">
        <v>17</v>
      </c>
      <c r="F28" s="107"/>
      <c r="G28" s="10"/>
      <c r="H28" s="14"/>
    </row>
    <row r="29" spans="1:8" ht="15.75" thickBot="1" x14ac:dyDescent="0.3">
      <c r="A29" s="15">
        <v>525</v>
      </c>
      <c r="B29" s="15" t="s">
        <v>11</v>
      </c>
      <c r="C29" s="10">
        <v>10</v>
      </c>
      <c r="D29" s="57">
        <v>10</v>
      </c>
      <c r="E29" s="71">
        <v>10</v>
      </c>
      <c r="F29" s="107"/>
      <c r="G29" s="10"/>
      <c r="H29" s="14"/>
    </row>
    <row r="30" spans="1:8" ht="15.75" thickBot="1" x14ac:dyDescent="0.3">
      <c r="A30" s="15">
        <v>527</v>
      </c>
      <c r="B30" s="15" t="s">
        <v>12</v>
      </c>
      <c r="C30" s="10">
        <v>40</v>
      </c>
      <c r="D30" s="57">
        <v>40</v>
      </c>
      <c r="E30" s="71">
        <v>40</v>
      </c>
      <c r="F30" s="107"/>
      <c r="G30" s="10"/>
      <c r="H30" s="14"/>
    </row>
    <row r="31" spans="1:8" ht="15.75" thickBot="1" x14ac:dyDescent="0.3">
      <c r="A31" s="15">
        <v>528</v>
      </c>
      <c r="B31" s="15" t="s">
        <v>22</v>
      </c>
      <c r="C31" s="10"/>
      <c r="D31" s="57"/>
      <c r="E31" s="71"/>
      <c r="F31" s="107"/>
      <c r="G31" s="10"/>
      <c r="H31" s="14"/>
    </row>
    <row r="32" spans="1:8" ht="15.75" thickBot="1" x14ac:dyDescent="0.3">
      <c r="A32" s="15">
        <v>531</v>
      </c>
      <c r="B32" s="15" t="s">
        <v>30</v>
      </c>
      <c r="C32" s="10"/>
      <c r="D32" s="57"/>
      <c r="E32" s="71"/>
      <c r="F32" s="107"/>
      <c r="G32" s="10"/>
      <c r="H32" s="14"/>
    </row>
    <row r="33" spans="1:8" ht="15.75" thickBot="1" x14ac:dyDescent="0.3">
      <c r="A33" s="15">
        <v>538</v>
      </c>
      <c r="B33" s="15" t="s">
        <v>31</v>
      </c>
      <c r="C33" s="10"/>
      <c r="D33" s="57"/>
      <c r="E33" s="71"/>
      <c r="F33" s="107"/>
      <c r="G33" s="10"/>
      <c r="H33" s="14"/>
    </row>
    <row r="34" spans="1:8" ht="15.75" thickBot="1" x14ac:dyDescent="0.3">
      <c r="A34" s="27" t="s">
        <v>63</v>
      </c>
      <c r="B34" s="15" t="s">
        <v>27</v>
      </c>
      <c r="C34" s="10"/>
      <c r="D34" s="99"/>
      <c r="E34" s="75"/>
      <c r="F34" s="114"/>
      <c r="G34" s="10"/>
      <c r="H34" s="14"/>
    </row>
    <row r="35" spans="1:8" ht="15.75" thickBot="1" x14ac:dyDescent="0.3">
      <c r="A35" s="15">
        <v>543</v>
      </c>
      <c r="B35" s="15" t="s">
        <v>32</v>
      </c>
      <c r="C35" s="10"/>
      <c r="D35" s="57"/>
      <c r="E35" s="71"/>
      <c r="F35" s="107"/>
      <c r="G35" s="10"/>
      <c r="H35" s="14"/>
    </row>
    <row r="36" spans="1:8" ht="15.75" thickBot="1" x14ac:dyDescent="0.3">
      <c r="A36" s="27">
        <v>548</v>
      </c>
      <c r="B36" s="15" t="s">
        <v>60</v>
      </c>
      <c r="C36" s="10"/>
      <c r="D36" s="57"/>
      <c r="E36" s="71"/>
      <c r="F36" s="107"/>
      <c r="G36" s="10"/>
      <c r="H36" s="14"/>
    </row>
    <row r="37" spans="1:8" ht="15.75" thickBot="1" x14ac:dyDescent="0.3">
      <c r="A37" s="15">
        <v>551</v>
      </c>
      <c r="B37" s="15" t="s">
        <v>33</v>
      </c>
      <c r="C37" s="10"/>
      <c r="D37" s="57"/>
      <c r="E37" s="71"/>
      <c r="F37" s="107"/>
      <c r="G37" s="10"/>
      <c r="H37" s="14"/>
    </row>
    <row r="38" spans="1:8" ht="15.75" thickBot="1" x14ac:dyDescent="0.3">
      <c r="A38" s="27" t="s">
        <v>64</v>
      </c>
      <c r="B38" s="15" t="s">
        <v>55</v>
      </c>
      <c r="C38" s="10"/>
      <c r="D38" s="57"/>
      <c r="E38" s="71"/>
      <c r="F38" s="107"/>
      <c r="G38" s="10"/>
      <c r="H38" s="14"/>
    </row>
    <row r="39" spans="1:8" ht="15.75" thickBot="1" x14ac:dyDescent="0.3">
      <c r="A39" s="27">
        <v>556</v>
      </c>
      <c r="B39" s="15" t="s">
        <v>61</v>
      </c>
      <c r="C39" s="10"/>
      <c r="D39" s="57"/>
      <c r="E39" s="71"/>
      <c r="F39" s="107"/>
      <c r="G39" s="10"/>
      <c r="H39" s="14"/>
    </row>
    <row r="40" spans="1:8" ht="15.75" thickBot="1" x14ac:dyDescent="0.3">
      <c r="A40" s="27">
        <v>557</v>
      </c>
      <c r="B40" s="15" t="s">
        <v>56</v>
      </c>
      <c r="C40" s="10"/>
      <c r="D40" s="57"/>
      <c r="E40" s="71"/>
      <c r="F40" s="107"/>
      <c r="G40" s="10"/>
      <c r="H40" s="14"/>
    </row>
    <row r="41" spans="1:8" ht="15.75" thickBot="1" x14ac:dyDescent="0.3">
      <c r="A41" s="27">
        <v>558</v>
      </c>
      <c r="B41" s="15" t="s">
        <v>50</v>
      </c>
      <c r="C41" s="10">
        <v>105</v>
      </c>
      <c r="D41" s="57">
        <v>105</v>
      </c>
      <c r="E41" s="71">
        <v>105</v>
      </c>
      <c r="F41" s="107"/>
      <c r="G41" s="10"/>
      <c r="H41" s="14"/>
    </row>
    <row r="42" spans="1:8" ht="15.75" thickBot="1" x14ac:dyDescent="0.3">
      <c r="A42" s="27">
        <v>549</v>
      </c>
      <c r="B42" s="15" t="s">
        <v>62</v>
      </c>
      <c r="C42" s="10">
        <v>10</v>
      </c>
      <c r="D42" s="57">
        <v>10</v>
      </c>
      <c r="E42" s="71">
        <v>10</v>
      </c>
      <c r="F42" s="107"/>
      <c r="G42" s="10"/>
      <c r="H42" s="14"/>
    </row>
    <row r="43" spans="1:8" ht="15.75" thickBot="1" x14ac:dyDescent="0.3">
      <c r="A43" s="27" t="s">
        <v>69</v>
      </c>
      <c r="B43" s="15" t="s">
        <v>67</v>
      </c>
      <c r="C43" s="10"/>
      <c r="D43" s="57"/>
      <c r="E43" s="71"/>
      <c r="F43" s="107"/>
      <c r="G43" s="10"/>
      <c r="H43" s="14"/>
    </row>
    <row r="44" spans="1:8" ht="15.75" thickBot="1" x14ac:dyDescent="0.3">
      <c r="A44" s="22">
        <v>569</v>
      </c>
      <c r="B44" s="22" t="s">
        <v>48</v>
      </c>
      <c r="C44" s="8"/>
      <c r="D44" s="93"/>
      <c r="E44" s="67"/>
      <c r="F44" s="110"/>
      <c r="G44" s="8"/>
      <c r="H44" s="14"/>
    </row>
    <row r="45" spans="1:8" ht="15.75" thickBot="1" x14ac:dyDescent="0.3">
      <c r="A45" s="27" t="s">
        <v>78</v>
      </c>
      <c r="B45" s="15" t="s">
        <v>81</v>
      </c>
      <c r="C45" s="10"/>
      <c r="D45" s="57"/>
      <c r="E45" s="71"/>
      <c r="F45" s="107"/>
      <c r="G45" s="86" t="s">
        <v>79</v>
      </c>
      <c r="H45" s="14"/>
    </row>
    <row r="46" spans="1:8" ht="15.75" thickBot="1" x14ac:dyDescent="0.3">
      <c r="A46" s="42" t="s">
        <v>78</v>
      </c>
      <c r="B46" s="21" t="s">
        <v>80</v>
      </c>
      <c r="C46" s="59"/>
      <c r="D46" s="99"/>
      <c r="E46" s="75"/>
      <c r="F46" s="114"/>
      <c r="G46" s="83" t="s">
        <v>82</v>
      </c>
      <c r="H46" s="14"/>
    </row>
    <row r="47" spans="1:8" ht="15.75" thickBot="1" x14ac:dyDescent="0.3">
      <c r="A47" s="28"/>
      <c r="B47" s="28" t="s">
        <v>51</v>
      </c>
      <c r="C47" s="41"/>
      <c r="D47" s="100"/>
      <c r="E47" s="76"/>
      <c r="F47" s="115"/>
      <c r="G47" s="41"/>
      <c r="H47" s="14"/>
    </row>
    <row r="48" spans="1:8" ht="16.5" thickTop="1" thickBot="1" x14ac:dyDescent="0.3">
      <c r="A48" s="43" t="s">
        <v>14</v>
      </c>
      <c r="B48" s="22" t="s">
        <v>15</v>
      </c>
      <c r="C48" s="8">
        <f>SUM(C4,C8,C13:C19,C23,C28:C47)</f>
        <v>911</v>
      </c>
      <c r="D48" s="93">
        <f>SUM(D4,D8,D13:D19,D23,D28:D47)</f>
        <v>911</v>
      </c>
      <c r="E48" s="67">
        <f>SUM(E4,E8,E13:E19,E23,E28:E47)</f>
        <v>952</v>
      </c>
      <c r="F48" s="110">
        <f>SUM(F4,F8,F13:F19,F23,F28:F47)</f>
        <v>0</v>
      </c>
      <c r="G48" s="8"/>
      <c r="H48" s="14"/>
    </row>
    <row r="49" spans="1:8" ht="15" x14ac:dyDescent="0.25">
      <c r="A49" s="1"/>
      <c r="B49" s="1"/>
      <c r="C49" s="2"/>
      <c r="D49" s="2"/>
      <c r="E49" s="2"/>
      <c r="F49" s="2"/>
      <c r="G49" s="1"/>
      <c r="H49" s="14"/>
    </row>
    <row r="50" spans="1:8" ht="15.75" thickBot="1" x14ac:dyDescent="0.3">
      <c r="A50" s="1"/>
      <c r="B50" s="1"/>
      <c r="C50" s="2"/>
      <c r="D50" s="2"/>
      <c r="E50" s="2"/>
      <c r="F50" s="2"/>
      <c r="G50" s="1"/>
      <c r="H50" s="14"/>
    </row>
    <row r="51" spans="1:8" ht="66.75" thickBot="1" x14ac:dyDescent="0.25">
      <c r="A51" s="38"/>
      <c r="B51" s="38" t="s">
        <v>0</v>
      </c>
      <c r="C51" s="49" t="s">
        <v>94</v>
      </c>
      <c r="D51" s="49" t="s">
        <v>95</v>
      </c>
      <c r="E51" s="66" t="s">
        <v>100</v>
      </c>
      <c r="F51" s="65" t="s">
        <v>97</v>
      </c>
      <c r="G51" s="39" t="s">
        <v>73</v>
      </c>
      <c r="H51" s="13"/>
    </row>
    <row r="52" spans="1:8" ht="15.75" thickBot="1" x14ac:dyDescent="0.3">
      <c r="A52" s="29">
        <v>602</v>
      </c>
      <c r="B52" s="15" t="s">
        <v>23</v>
      </c>
      <c r="C52" s="10">
        <v>3</v>
      </c>
      <c r="D52" s="57">
        <v>3</v>
      </c>
      <c r="E52" s="71">
        <v>3</v>
      </c>
      <c r="F52" s="107"/>
      <c r="G52" s="15"/>
      <c r="H52" s="14"/>
    </row>
    <row r="53" spans="1:8" ht="15.75" thickBot="1" x14ac:dyDescent="0.3">
      <c r="A53" s="15">
        <v>603</v>
      </c>
      <c r="B53" s="15" t="s">
        <v>24</v>
      </c>
      <c r="C53" s="10"/>
      <c r="D53" s="57"/>
      <c r="E53" s="71"/>
      <c r="F53" s="107"/>
      <c r="G53" s="15"/>
      <c r="H53" s="14"/>
    </row>
    <row r="54" spans="1:8" ht="15.75" thickBot="1" x14ac:dyDescent="0.3">
      <c r="A54" s="15">
        <v>604</v>
      </c>
      <c r="B54" s="15" t="s">
        <v>25</v>
      </c>
      <c r="C54" s="10"/>
      <c r="D54" s="57"/>
      <c r="E54" s="71"/>
      <c r="F54" s="107"/>
      <c r="G54" s="15"/>
      <c r="H54" s="14"/>
    </row>
    <row r="55" spans="1:8" ht="15.75" thickBot="1" x14ac:dyDescent="0.3">
      <c r="A55" s="27">
        <v>609</v>
      </c>
      <c r="B55" s="15" t="s">
        <v>26</v>
      </c>
      <c r="C55" s="10"/>
      <c r="D55" s="57"/>
      <c r="E55" s="71"/>
      <c r="F55" s="107"/>
      <c r="G55" s="15"/>
      <c r="H55" s="14"/>
    </row>
    <row r="56" spans="1:8" ht="15.75" thickBot="1" x14ac:dyDescent="0.3">
      <c r="A56" s="27">
        <v>641</v>
      </c>
      <c r="B56" s="15" t="s">
        <v>52</v>
      </c>
      <c r="C56" s="10"/>
      <c r="D56" s="57"/>
      <c r="E56" s="71"/>
      <c r="F56" s="107"/>
      <c r="G56" s="15"/>
      <c r="H56" s="14"/>
    </row>
    <row r="57" spans="1:8" ht="15.75" thickBot="1" x14ac:dyDescent="0.3">
      <c r="A57" s="15">
        <v>642</v>
      </c>
      <c r="B57" s="15" t="s">
        <v>27</v>
      </c>
      <c r="C57" s="10"/>
      <c r="D57" s="57"/>
      <c r="E57" s="71"/>
      <c r="F57" s="107"/>
      <c r="G57" s="30"/>
      <c r="H57" s="13"/>
    </row>
    <row r="58" spans="1:8" ht="15.75" thickBot="1" x14ac:dyDescent="0.3">
      <c r="A58" s="42" t="s">
        <v>65</v>
      </c>
      <c r="B58" s="21" t="s">
        <v>66</v>
      </c>
      <c r="C58" s="8"/>
      <c r="D58" s="93"/>
      <c r="E58" s="67"/>
      <c r="F58" s="110"/>
      <c r="G58" s="26"/>
      <c r="H58" s="13"/>
    </row>
    <row r="59" spans="1:8" ht="15.75" thickBot="1" x14ac:dyDescent="0.3">
      <c r="A59" s="15">
        <v>648</v>
      </c>
      <c r="B59" s="15" t="s">
        <v>28</v>
      </c>
      <c r="C59" s="10"/>
      <c r="D59" s="57"/>
      <c r="E59" s="71"/>
      <c r="F59" s="107"/>
      <c r="G59" s="15"/>
      <c r="H59" s="14"/>
    </row>
    <row r="60" spans="1:8" ht="15.75" thickBot="1" x14ac:dyDescent="0.3">
      <c r="A60" s="15">
        <v>649</v>
      </c>
      <c r="B60" s="15" t="s">
        <v>29</v>
      </c>
      <c r="C60" s="10"/>
      <c r="D60" s="57"/>
      <c r="E60" s="71"/>
      <c r="F60" s="107"/>
      <c r="G60" s="15"/>
      <c r="H60" s="14"/>
    </row>
    <row r="61" spans="1:8" ht="15.75" thickBot="1" x14ac:dyDescent="0.3">
      <c r="A61" s="15">
        <v>662</v>
      </c>
      <c r="B61" s="15" t="s">
        <v>13</v>
      </c>
      <c r="C61" s="10"/>
      <c r="D61" s="57"/>
      <c r="E61" s="71"/>
      <c r="F61" s="107"/>
      <c r="G61" s="30"/>
      <c r="H61" s="13"/>
    </row>
    <row r="62" spans="1:8" ht="15.75" thickBot="1" x14ac:dyDescent="0.3">
      <c r="A62" s="48" t="s">
        <v>70</v>
      </c>
      <c r="B62" s="25" t="s">
        <v>71</v>
      </c>
      <c r="C62" s="11"/>
      <c r="D62" s="50"/>
      <c r="E62" s="77"/>
      <c r="F62" s="116"/>
      <c r="G62" s="40"/>
      <c r="H62" s="13"/>
    </row>
    <row r="63" spans="1:8" ht="15.75" thickBot="1" x14ac:dyDescent="0.3">
      <c r="A63" s="27" t="s">
        <v>53</v>
      </c>
      <c r="B63" s="15" t="s">
        <v>54</v>
      </c>
      <c r="C63" s="10">
        <f>SUM(C64:C66)</f>
        <v>0</v>
      </c>
      <c r="D63" s="92">
        <f>SUM(D64:D66)</f>
        <v>0</v>
      </c>
      <c r="E63" s="87">
        <f>SUM(E64:E66)</f>
        <v>0</v>
      </c>
      <c r="F63" s="107">
        <f>SUM(F64:F66)</f>
        <v>0</v>
      </c>
      <c r="G63" s="30"/>
      <c r="H63" s="13"/>
    </row>
    <row r="64" spans="1:8" ht="15.75" thickBot="1" x14ac:dyDescent="0.3">
      <c r="A64" s="84" t="s">
        <v>34</v>
      </c>
      <c r="B64" s="124" t="s">
        <v>83</v>
      </c>
      <c r="C64" s="125"/>
      <c r="D64" s="126"/>
      <c r="E64" s="127"/>
      <c r="F64" s="128"/>
      <c r="G64" s="129" t="s">
        <v>92</v>
      </c>
      <c r="H64" s="13"/>
    </row>
    <row r="65" spans="1:8" ht="15.75" thickBot="1" x14ac:dyDescent="0.3">
      <c r="A65" s="84"/>
      <c r="B65" s="85" t="s">
        <v>84</v>
      </c>
      <c r="C65" s="10"/>
      <c r="D65" s="57"/>
      <c r="E65" s="77"/>
      <c r="F65" s="116"/>
      <c r="G65" s="40" t="s">
        <v>79</v>
      </c>
      <c r="H65" s="13"/>
    </row>
    <row r="66" spans="1:8" ht="15.75" thickBot="1" x14ac:dyDescent="0.3">
      <c r="A66" s="89"/>
      <c r="B66" s="90" t="s">
        <v>85</v>
      </c>
      <c r="C66" s="41"/>
      <c r="D66" s="100"/>
      <c r="E66" s="91"/>
      <c r="F66" s="115"/>
      <c r="G66" s="31" t="s">
        <v>82</v>
      </c>
      <c r="H66" s="13"/>
    </row>
    <row r="67" spans="1:8" ht="16.5" thickTop="1" thickBot="1" x14ac:dyDescent="0.3">
      <c r="A67" s="22" t="s">
        <v>19</v>
      </c>
      <c r="B67" s="22" t="s">
        <v>16</v>
      </c>
      <c r="C67" s="8">
        <f>SUM(C52:C63)</f>
        <v>3</v>
      </c>
      <c r="D67" s="8">
        <f>SUM(D52:D63)</f>
        <v>3</v>
      </c>
      <c r="E67" s="8">
        <f>SUM(E52:E63)</f>
        <v>3</v>
      </c>
      <c r="F67" s="8">
        <f>SUM(F52:F63)</f>
        <v>0</v>
      </c>
      <c r="G67" s="22"/>
      <c r="H67" s="14"/>
    </row>
    <row r="68" spans="1:8" ht="15" x14ac:dyDescent="0.25">
      <c r="A68" s="1"/>
      <c r="B68" s="1"/>
      <c r="C68" s="2"/>
      <c r="D68" s="2"/>
      <c r="E68" s="2"/>
      <c r="F68" s="2"/>
      <c r="G68" s="1"/>
      <c r="H68" s="14"/>
    </row>
    <row r="69" spans="1:8" ht="15.75" thickBot="1" x14ac:dyDescent="0.3">
      <c r="A69" s="13" t="s">
        <v>49</v>
      </c>
      <c r="B69" s="13"/>
      <c r="C69" s="32"/>
      <c r="D69" s="32"/>
      <c r="E69" s="32"/>
      <c r="F69" s="33"/>
      <c r="G69" s="13"/>
      <c r="H69" s="13"/>
    </row>
    <row r="70" spans="1:8" ht="45.75" thickBot="1" x14ac:dyDescent="0.3">
      <c r="A70" s="54" t="s">
        <v>86</v>
      </c>
      <c r="B70" s="54"/>
      <c r="C70" s="54"/>
      <c r="D70" s="54"/>
      <c r="E70" s="82" t="s">
        <v>96</v>
      </c>
      <c r="F70" s="65" t="s">
        <v>97</v>
      </c>
      <c r="G70" s="54"/>
      <c r="H70" s="14"/>
    </row>
    <row r="71" spans="1:8" ht="14.25" x14ac:dyDescent="0.2">
      <c r="A71" s="20" t="s">
        <v>17</v>
      </c>
      <c r="B71" s="20" t="s">
        <v>87</v>
      </c>
      <c r="C71" s="34">
        <v>3</v>
      </c>
      <c r="D71" s="34">
        <v>3</v>
      </c>
      <c r="E71" s="78">
        <v>3</v>
      </c>
      <c r="F71" s="80">
        <f>SUM(F67)</f>
        <v>0</v>
      </c>
      <c r="G71" s="20"/>
      <c r="H71" s="13"/>
    </row>
    <row r="72" spans="1:8" ht="14.25" x14ac:dyDescent="0.2">
      <c r="A72" s="26" t="s">
        <v>17</v>
      </c>
      <c r="B72" s="26" t="s">
        <v>88</v>
      </c>
      <c r="C72" s="117">
        <v>0</v>
      </c>
      <c r="D72" s="117">
        <v>0</v>
      </c>
      <c r="E72" s="119">
        <v>0</v>
      </c>
      <c r="F72" s="120">
        <v>0</v>
      </c>
      <c r="G72" s="26"/>
      <c r="H72" s="13"/>
    </row>
    <row r="73" spans="1:8" ht="14.25" x14ac:dyDescent="0.2">
      <c r="A73" s="18" t="s">
        <v>18</v>
      </c>
      <c r="B73" s="18" t="s">
        <v>89</v>
      </c>
      <c r="C73" s="118">
        <v>918</v>
      </c>
      <c r="D73" s="118">
        <v>918</v>
      </c>
      <c r="E73" s="119">
        <v>962</v>
      </c>
      <c r="F73" s="120">
        <f>SUM(F48)</f>
        <v>0</v>
      </c>
      <c r="G73" s="121"/>
      <c r="H73" s="13"/>
    </row>
    <row r="74" spans="1:8" ht="15" thickBot="1" x14ac:dyDescent="0.25">
      <c r="A74" s="19" t="s">
        <v>18</v>
      </c>
      <c r="B74" s="19" t="s">
        <v>90</v>
      </c>
      <c r="C74" s="122">
        <v>0</v>
      </c>
      <c r="D74" s="122">
        <v>0</v>
      </c>
      <c r="E74" s="119">
        <v>0</v>
      </c>
      <c r="F74" s="120">
        <v>0</v>
      </c>
      <c r="G74" s="19"/>
      <c r="H74" s="13"/>
    </row>
    <row r="75" spans="1:8" ht="15.75" thickBot="1" x14ac:dyDescent="0.3">
      <c r="A75" s="15"/>
      <c r="B75" s="35" t="s">
        <v>91</v>
      </c>
      <c r="C75" s="36">
        <v>915</v>
      </c>
      <c r="D75" s="36">
        <f>SUM(D73-D71)</f>
        <v>915</v>
      </c>
      <c r="E75" s="79">
        <f>SUM(E73-E71)</f>
        <v>959</v>
      </c>
      <c r="F75" s="81">
        <f>SUM(F73-F71)</f>
        <v>0</v>
      </c>
      <c r="G75" s="15"/>
      <c r="H75" s="14"/>
    </row>
    <row r="76" spans="1:8" ht="15" x14ac:dyDescent="0.25">
      <c r="A76" s="1"/>
      <c r="B76" s="44"/>
      <c r="C76" s="45"/>
      <c r="D76" s="45"/>
      <c r="E76" s="123"/>
      <c r="F76" s="123"/>
      <c r="G76" s="1"/>
      <c r="H76" s="14"/>
    </row>
    <row r="77" spans="1:8" ht="15" x14ac:dyDescent="0.25">
      <c r="A77" s="1"/>
      <c r="B77" s="44"/>
      <c r="C77" s="45"/>
      <c r="D77" s="45"/>
      <c r="E77" s="123"/>
      <c r="F77" s="123"/>
      <c r="G77" s="1"/>
      <c r="H77" s="14"/>
    </row>
    <row r="78" spans="1:8" ht="15" x14ac:dyDescent="0.25">
      <c r="A78" s="199" t="s">
        <v>68</v>
      </c>
      <c r="B78" s="199"/>
      <c r="C78" s="199"/>
      <c r="D78" s="199"/>
      <c r="E78" s="199"/>
      <c r="F78" s="199"/>
      <c r="G78" s="199"/>
      <c r="H78" s="14"/>
    </row>
    <row r="79" spans="1:8" ht="15" x14ac:dyDescent="0.25">
      <c r="A79" s="55" t="s">
        <v>74</v>
      </c>
      <c r="B79" s="44"/>
      <c r="C79" s="45"/>
      <c r="D79" s="45"/>
      <c r="E79" s="45"/>
      <c r="F79" s="45"/>
      <c r="G79" s="1"/>
      <c r="H79" s="14"/>
    </row>
    <row r="80" spans="1:8" ht="15" x14ac:dyDescent="0.25">
      <c r="A80" s="1"/>
      <c r="B80" s="44"/>
      <c r="C80" s="45"/>
      <c r="D80" s="45"/>
      <c r="E80" s="45"/>
      <c r="F80" s="45"/>
      <c r="G80" s="1"/>
      <c r="H80" s="14"/>
    </row>
    <row r="81" spans="1:8" ht="15" x14ac:dyDescent="0.25">
      <c r="A81" s="1"/>
      <c r="B81" s="44"/>
      <c r="C81" s="45"/>
      <c r="D81" s="45"/>
      <c r="E81" s="45"/>
      <c r="F81" s="45"/>
      <c r="G81" s="1"/>
      <c r="H81" s="14"/>
    </row>
    <row r="82" spans="1:8" ht="15" x14ac:dyDescent="0.25">
      <c r="A82" s="200" t="s">
        <v>20</v>
      </c>
      <c r="B82" s="200"/>
      <c r="C82" s="32"/>
      <c r="D82" s="32"/>
      <c r="E82" s="32"/>
      <c r="F82" s="33"/>
      <c r="G82" s="13"/>
      <c r="H82" s="13"/>
    </row>
    <row r="83" spans="1:8" ht="15" x14ac:dyDescent="0.25">
      <c r="A83" s="200" t="s">
        <v>102</v>
      </c>
      <c r="B83" s="200"/>
      <c r="C83" s="32"/>
      <c r="D83" s="32"/>
      <c r="E83" s="32"/>
      <c r="F83" s="33"/>
      <c r="G83" s="13"/>
      <c r="H83" s="13"/>
    </row>
    <row r="84" spans="1:8" ht="15" x14ac:dyDescent="0.25">
      <c r="A84" s="200" t="s">
        <v>111</v>
      </c>
      <c r="B84" s="200"/>
      <c r="C84" s="32"/>
      <c r="D84" s="32"/>
      <c r="E84" s="32"/>
      <c r="F84" s="33"/>
      <c r="G84" s="13"/>
      <c r="H84" s="13"/>
    </row>
    <row r="85" spans="1:8" ht="15" x14ac:dyDescent="0.25">
      <c r="A85" s="13"/>
      <c r="B85" s="13"/>
      <c r="C85" s="32"/>
      <c r="D85" s="32"/>
      <c r="E85" s="32"/>
      <c r="F85" s="33"/>
      <c r="G85" s="13"/>
      <c r="H85" s="13"/>
    </row>
    <row r="86" spans="1:8" ht="15" x14ac:dyDescent="0.25">
      <c r="A86" s="13"/>
      <c r="B86" s="13"/>
      <c r="C86" s="32"/>
      <c r="D86" s="32"/>
      <c r="E86" s="32"/>
      <c r="F86" s="33"/>
      <c r="G86" s="13"/>
      <c r="H86" s="13"/>
    </row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3"/>
  <sheetViews>
    <sheetView workbookViewId="0">
      <selection activeCell="G30" sqref="G30"/>
    </sheetView>
  </sheetViews>
  <sheetFormatPr defaultRowHeight="15" x14ac:dyDescent="0.25"/>
  <cols>
    <col min="1" max="1" width="30.5703125" style="131" customWidth="1"/>
    <col min="2" max="3" width="11.5703125" style="131" customWidth="1"/>
    <col min="4" max="4" width="14.42578125" style="131" customWidth="1"/>
    <col min="5" max="7" width="16.5703125" style="131" customWidth="1"/>
    <col min="8" max="8" width="15.5703125" style="131" customWidth="1"/>
    <col min="9" max="9" width="17.7109375" style="131" customWidth="1"/>
    <col min="10" max="16384" width="9.140625" style="131"/>
  </cols>
  <sheetData>
    <row r="1" spans="1:9" ht="18" customHeight="1" x14ac:dyDescent="0.25">
      <c r="A1" s="130" t="s">
        <v>112</v>
      </c>
    </row>
    <row r="2" spans="1:9" ht="18" customHeight="1" x14ac:dyDescent="0.25"/>
    <row r="3" spans="1:9" ht="18" customHeight="1" x14ac:dyDescent="0.3">
      <c r="A3" s="132" t="s">
        <v>113</v>
      </c>
      <c r="B3" s="132"/>
      <c r="C3" s="132"/>
    </row>
    <row r="4" spans="1:9" ht="18" customHeight="1" thickBot="1" x14ac:dyDescent="0.35">
      <c r="A4" s="132"/>
      <c r="B4" s="132"/>
      <c r="C4" s="132"/>
      <c r="I4" s="133" t="s">
        <v>114</v>
      </c>
    </row>
    <row r="5" spans="1:9" ht="18" customHeight="1" x14ac:dyDescent="0.25">
      <c r="A5" s="134"/>
      <c r="B5" s="135"/>
      <c r="C5" s="136"/>
      <c r="D5" s="213" t="s">
        <v>115</v>
      </c>
      <c r="E5" s="213"/>
      <c r="F5" s="213"/>
      <c r="G5" s="214" t="s">
        <v>116</v>
      </c>
      <c r="H5" s="215"/>
      <c r="I5" s="137" t="s">
        <v>117</v>
      </c>
    </row>
    <row r="6" spans="1:9" ht="18" customHeight="1" thickBot="1" x14ac:dyDescent="0.3">
      <c r="A6" s="138" t="s">
        <v>118</v>
      </c>
      <c r="B6" s="139" t="s">
        <v>119</v>
      </c>
      <c r="C6" s="140" t="s">
        <v>120</v>
      </c>
      <c r="D6" s="141" t="s">
        <v>121</v>
      </c>
      <c r="E6" s="142" t="s">
        <v>122</v>
      </c>
      <c r="F6" s="143" t="s">
        <v>123</v>
      </c>
      <c r="G6" s="141" t="s">
        <v>124</v>
      </c>
      <c r="H6" s="144" t="s">
        <v>125</v>
      </c>
      <c r="I6" s="145" t="s">
        <v>126</v>
      </c>
    </row>
    <row r="7" spans="1:9" ht="18" customHeight="1" x14ac:dyDescent="0.25">
      <c r="A7" s="146" t="s">
        <v>127</v>
      </c>
      <c r="B7" s="147">
        <v>3</v>
      </c>
      <c r="C7" s="148"/>
      <c r="D7" s="149">
        <v>3400</v>
      </c>
      <c r="E7" s="150"/>
      <c r="F7" s="151"/>
      <c r="G7" s="152"/>
      <c r="H7" s="153"/>
      <c r="I7" s="153">
        <v>40000</v>
      </c>
    </row>
    <row r="8" spans="1:9" ht="18" customHeight="1" x14ac:dyDescent="0.25">
      <c r="A8" s="146"/>
      <c r="B8" s="147"/>
      <c r="C8" s="148"/>
      <c r="D8" s="149"/>
      <c r="E8" s="150"/>
      <c r="F8" s="151"/>
      <c r="G8" s="152"/>
      <c r="H8" s="153"/>
      <c r="I8" s="153">
        <f t="shared" ref="I8:I13" si="0">D8+E8+F8+G8+H8</f>
        <v>0</v>
      </c>
    </row>
    <row r="9" spans="1:9" ht="18" customHeight="1" x14ac:dyDescent="0.25">
      <c r="A9" s="146"/>
      <c r="B9" s="147"/>
      <c r="C9" s="148"/>
      <c r="D9" s="149"/>
      <c r="E9" s="150"/>
      <c r="F9" s="151"/>
      <c r="G9" s="152"/>
      <c r="H9" s="153"/>
      <c r="I9" s="153">
        <f t="shared" si="0"/>
        <v>0</v>
      </c>
    </row>
    <row r="10" spans="1:9" ht="18" customHeight="1" x14ac:dyDescent="0.25">
      <c r="A10" s="146"/>
      <c r="B10" s="147"/>
      <c r="C10" s="148"/>
      <c r="D10" s="149"/>
      <c r="E10" s="150"/>
      <c r="F10" s="151"/>
      <c r="G10" s="152"/>
      <c r="H10" s="153"/>
      <c r="I10" s="153">
        <f t="shared" si="0"/>
        <v>0</v>
      </c>
    </row>
    <row r="11" spans="1:9" ht="18" customHeight="1" x14ac:dyDescent="0.25">
      <c r="A11" s="146"/>
      <c r="B11" s="147"/>
      <c r="C11" s="148"/>
      <c r="D11" s="149"/>
      <c r="E11" s="150"/>
      <c r="F11" s="151"/>
      <c r="G11" s="152"/>
      <c r="H11" s="153"/>
      <c r="I11" s="153">
        <f t="shared" si="0"/>
        <v>0</v>
      </c>
    </row>
    <row r="12" spans="1:9" ht="18" customHeight="1" x14ac:dyDescent="0.25">
      <c r="A12" s="146"/>
      <c r="B12" s="147"/>
      <c r="C12" s="148"/>
      <c r="D12" s="149"/>
      <c r="E12" s="150"/>
      <c r="F12" s="151"/>
      <c r="G12" s="152"/>
      <c r="H12" s="153"/>
      <c r="I12" s="153">
        <f t="shared" si="0"/>
        <v>0</v>
      </c>
    </row>
    <row r="13" spans="1:9" ht="18" customHeight="1" thickBot="1" x14ac:dyDescent="0.3">
      <c r="A13" s="154"/>
      <c r="B13" s="155"/>
      <c r="C13" s="156"/>
      <c r="D13" s="157"/>
      <c r="E13" s="158"/>
      <c r="F13" s="159"/>
      <c r="G13" s="160"/>
      <c r="H13" s="161"/>
      <c r="I13" s="161">
        <f t="shared" si="0"/>
        <v>0</v>
      </c>
    </row>
    <row r="14" spans="1:9" ht="18" customHeight="1" thickBot="1" x14ac:dyDescent="0.3">
      <c r="A14" s="138" t="s">
        <v>128</v>
      </c>
      <c r="B14" s="162"/>
      <c r="C14" s="163"/>
      <c r="D14" s="164">
        <f t="shared" ref="D14:I14" si="1">SUM(D7:D13)</f>
        <v>3400</v>
      </c>
      <c r="E14" s="165">
        <f t="shared" si="1"/>
        <v>0</v>
      </c>
      <c r="F14" s="166">
        <f t="shared" si="1"/>
        <v>0</v>
      </c>
      <c r="G14" s="167">
        <f t="shared" si="1"/>
        <v>0</v>
      </c>
      <c r="H14" s="168">
        <f t="shared" si="1"/>
        <v>0</v>
      </c>
      <c r="I14" s="168">
        <f t="shared" si="1"/>
        <v>40000</v>
      </c>
    </row>
    <row r="15" spans="1:9" ht="18" customHeight="1" x14ac:dyDescent="0.25"/>
    <row r="16" spans="1:9" ht="18" customHeight="1" x14ac:dyDescent="0.3">
      <c r="A16" s="132" t="s">
        <v>129</v>
      </c>
    </row>
    <row r="17" spans="1:5" ht="18" customHeight="1" x14ac:dyDescent="0.3">
      <c r="A17" s="132"/>
    </row>
    <row r="18" spans="1:5" ht="18" customHeight="1" thickBot="1" x14ac:dyDescent="0.35">
      <c r="A18" s="132"/>
      <c r="E18" s="133" t="s">
        <v>114</v>
      </c>
    </row>
    <row r="19" spans="1:5" ht="18" customHeight="1" thickBot="1" x14ac:dyDescent="0.3">
      <c r="A19" s="169" t="s">
        <v>118</v>
      </c>
      <c r="B19" s="170" t="s">
        <v>130</v>
      </c>
      <c r="C19" s="171" t="s">
        <v>131</v>
      </c>
      <c r="D19" s="172" t="s">
        <v>132</v>
      </c>
      <c r="E19" s="173" t="s">
        <v>133</v>
      </c>
    </row>
    <row r="20" spans="1:5" ht="18" customHeight="1" x14ac:dyDescent="0.25">
      <c r="A20" s="174" t="s">
        <v>134</v>
      </c>
      <c r="B20" s="175"/>
      <c r="C20" s="176"/>
      <c r="D20" s="177"/>
      <c r="E20" s="178">
        <v>11000</v>
      </c>
    </row>
    <row r="21" spans="1:5" ht="18" customHeight="1" x14ac:dyDescent="0.25">
      <c r="A21" s="146" t="s">
        <v>135</v>
      </c>
      <c r="B21" s="179"/>
      <c r="C21" s="180"/>
      <c r="D21" s="181"/>
      <c r="E21" s="182">
        <v>4000</v>
      </c>
    </row>
    <row r="22" spans="1:5" ht="18" customHeight="1" x14ac:dyDescent="0.25">
      <c r="A22" s="146" t="s">
        <v>136</v>
      </c>
      <c r="B22" s="179"/>
      <c r="C22" s="180"/>
      <c r="D22" s="181"/>
      <c r="E22" s="182">
        <v>4000</v>
      </c>
    </row>
    <row r="23" spans="1:5" ht="18" customHeight="1" x14ac:dyDescent="0.25">
      <c r="A23" s="146" t="s">
        <v>137</v>
      </c>
      <c r="B23" s="179"/>
      <c r="C23" s="180"/>
      <c r="D23" s="181"/>
      <c r="E23" s="182">
        <v>8000</v>
      </c>
    </row>
    <row r="24" spans="1:5" ht="18" customHeight="1" x14ac:dyDescent="0.25">
      <c r="A24" s="146" t="s">
        <v>138</v>
      </c>
      <c r="B24" s="179"/>
      <c r="C24" s="180"/>
      <c r="D24" s="181"/>
      <c r="E24" s="182">
        <v>8000</v>
      </c>
    </row>
    <row r="25" spans="1:5" ht="18" customHeight="1" x14ac:dyDescent="0.25">
      <c r="A25" s="183"/>
      <c r="B25" s="179"/>
      <c r="C25" s="180"/>
      <c r="D25" s="181"/>
      <c r="E25" s="182"/>
    </row>
    <row r="26" spans="1:5" ht="18" customHeight="1" thickBot="1" x14ac:dyDescent="0.3">
      <c r="A26" s="184"/>
      <c r="B26" s="185"/>
      <c r="C26" s="186"/>
      <c r="D26" s="187"/>
      <c r="E26" s="188"/>
    </row>
    <row r="27" spans="1:5" ht="18" customHeight="1" thickBot="1" x14ac:dyDescent="0.3">
      <c r="A27" s="189" t="s">
        <v>139</v>
      </c>
      <c r="B27" s="190"/>
      <c r="C27" s="191"/>
      <c r="D27" s="192"/>
      <c r="E27" s="193">
        <f>SUM(E20:E26)</f>
        <v>35000</v>
      </c>
    </row>
    <row r="28" spans="1:5" ht="18" customHeight="1" x14ac:dyDescent="0.3">
      <c r="A28" s="132"/>
    </row>
    <row r="29" spans="1:5" ht="18" customHeight="1" x14ac:dyDescent="0.25"/>
    <row r="30" spans="1:5" ht="18" customHeight="1" x14ac:dyDescent="0.25"/>
    <row r="31" spans="1:5" ht="18" customHeight="1" x14ac:dyDescent="0.25">
      <c r="A31" s="131" t="s">
        <v>140</v>
      </c>
      <c r="B31" s="131" t="s">
        <v>141</v>
      </c>
    </row>
    <row r="32" spans="1:5" ht="18" customHeight="1" x14ac:dyDescent="0.25">
      <c r="A32" s="131" t="s">
        <v>142</v>
      </c>
      <c r="B32" s="194">
        <v>43355</v>
      </c>
    </row>
    <row r="33" ht="18" customHeight="1" x14ac:dyDescent="0.25"/>
  </sheetData>
  <mergeCells count="2">
    <mergeCell ref="D5:F5"/>
    <mergeCell ref="G5:H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rozpočet HČ 2018</vt:lpstr>
      <vt:lpstr>List2</vt:lpstr>
      <vt:lpstr>List3</vt:lpstr>
      <vt:lpstr>List4</vt:lpstr>
      <vt:lpstr>List5</vt:lpstr>
      <vt:lpstr>List6</vt:lpstr>
      <vt:lpstr>List7</vt:lpstr>
      <vt:lpstr>MP 2019</vt:lpstr>
      <vt:lpstr>'rozpočet HČ 2018'!Oblast_tisku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2018-10-03T12:58:59Z</cp:lastPrinted>
  <dcterms:created xsi:type="dcterms:W3CDTF">1997-01-24T11:07:25Z</dcterms:created>
  <dcterms:modified xsi:type="dcterms:W3CDTF">2018-11-26T14:25:04Z</dcterms:modified>
</cp:coreProperties>
</file>